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40" windowHeight="6150" activeTab="0"/>
  </bookViews>
  <sheets>
    <sheet name="TONG HOP ht1 T02" sheetId="1" r:id="rId1"/>
  </sheets>
  <definedNames>
    <definedName name="_xlnm.Print_Titles" localSheetId="0">'TONG HOP ht1 T02'!$4:$4</definedName>
  </definedNames>
  <calcPr fullCalcOnLoad="1"/>
</workbook>
</file>

<file path=xl/comments1.xml><?xml version="1.0" encoding="utf-8"?>
<comments xmlns="http://schemas.openxmlformats.org/spreadsheetml/2006/main">
  <authors>
    <author>danhtbh</author>
    <author>hcmhtml</author>
    <author>tmtlex</author>
  </authors>
  <commentList>
    <comment ref="C6" authorId="0">
      <text>
        <r>
          <rPr>
            <b/>
            <sz val="8"/>
            <rFont val="Tahoma"/>
            <family val="2"/>
          </rPr>
          <t>danhtbh:</t>
        </r>
        <r>
          <rPr>
            <sz val="8"/>
            <rFont val="Tahoma"/>
            <family val="2"/>
          </rPr>
          <t xml:space="preserve">
03-04/03: 8h-17h
10/03: 8h-12h
cac ngay con lai hoc tu 17h30</t>
        </r>
      </text>
    </comment>
    <comment ref="C7" authorId="1">
      <text>
        <r>
          <rPr>
            <b/>
            <sz val="8"/>
            <rFont val="Tahoma"/>
            <family val="2"/>
          </rPr>
          <t>hcmhtml:</t>
        </r>
        <r>
          <rPr>
            <sz val="8"/>
            <rFont val="Tahoma"/>
            <family val="2"/>
          </rPr>
          <t xml:space="preserve">
5 - 9/3 học từ 17h
10 - 16 học từ 17h</t>
        </r>
      </text>
    </comment>
    <comment ref="C9" authorId="1">
      <text>
        <r>
          <rPr>
            <b/>
            <sz val="8"/>
            <rFont val="Tahoma"/>
            <family val="2"/>
          </rPr>
          <t>hcmhtml:</t>
        </r>
        <r>
          <rPr>
            <sz val="8"/>
            <rFont val="Tahoma"/>
            <family val="2"/>
          </rPr>
          <t xml:space="preserve">
12 - 16 hoc tu 17h
19 - 23 hoc tu 17h</t>
        </r>
      </text>
    </comment>
    <comment ref="Q26" authorId="2">
      <text>
        <r>
          <rPr>
            <b/>
            <sz val="8"/>
            <rFont val="Tahoma"/>
            <family val="0"/>
          </rPr>
          <t>tmtlex:</t>
        </r>
        <r>
          <rPr>
            <sz val="8"/>
            <rFont val="Tahoma"/>
            <family val="0"/>
          </rPr>
          <t xml:space="preserve">
HCM2 70HV
HCM3 50HV</t>
        </r>
      </text>
    </comment>
    <comment ref="Q27" authorId="2">
      <text>
        <r>
          <rPr>
            <b/>
            <sz val="8"/>
            <rFont val="Tahoma"/>
            <family val="0"/>
          </rPr>
          <t>tmtlex:</t>
        </r>
        <r>
          <rPr>
            <sz val="8"/>
            <rFont val="Tahoma"/>
            <family val="0"/>
          </rPr>
          <t xml:space="preserve">
HAN1 50hv
HAN2 50hv</t>
        </r>
      </text>
    </comment>
  </commentList>
</comments>
</file>

<file path=xl/sharedStrings.xml><?xml version="1.0" encoding="utf-8"?>
<sst xmlns="http://schemas.openxmlformats.org/spreadsheetml/2006/main" count="159" uniqueCount="61">
  <si>
    <t>Công ty</t>
  </si>
  <si>
    <t>Địa điểm tổ chức thi</t>
  </si>
  <si>
    <t>Đề thi sử dụng</t>
  </si>
  <si>
    <t>Mã số kỳ thi</t>
  </si>
  <si>
    <t>Đề gốc</t>
  </si>
  <si>
    <t>Số lượng đỗ</t>
  </si>
  <si>
    <t>Tỷ lệ % đỗ</t>
  </si>
  <si>
    <t>Ngày nhận công văn (fax)</t>
  </si>
  <si>
    <t>Ngày ký quyết định</t>
  </si>
  <si>
    <t>Người làm quyết định</t>
  </si>
  <si>
    <t>Kế hoạch của tháng</t>
  </si>
  <si>
    <t>STT</t>
  </si>
  <si>
    <t>Thời gian 
đào tạo</t>
  </si>
  <si>
    <t>Ngày thi</t>
  </si>
  <si>
    <t>Giờ thi</t>
  </si>
  <si>
    <t>Số lưọng học viên dự kiến</t>
  </si>
  <si>
    <t>Số lưọng thí sinh tham gia</t>
  </si>
  <si>
    <t xml:space="preserve">Số Quyết định </t>
  </si>
  <si>
    <t>Số lượng trượt</t>
  </si>
  <si>
    <t xml:space="preserve"> (Viet)Hình thức 1</t>
  </si>
  <si>
    <t xml:space="preserve">(Viet)Hình thức 2 </t>
  </si>
  <si>
    <t>(TT)Hình thức 1</t>
  </si>
  <si>
    <t xml:space="preserve">(TT)Hình thức 2 </t>
  </si>
  <si>
    <t>TỔNG HỢP KẾT QUẢ THI ĐẠI LÝ BẢO HIỂM THEO HÌNH THỨC 1 (THI TRỰC TUYẾN) - THÁNG 03/2012</t>
  </si>
  <si>
    <t>Số liệu đến hết ngày 26/03/2012</t>
  </si>
  <si>
    <t>Bảo Việt NT</t>
  </si>
  <si>
    <t>12 - 16/03/2012</t>
  </si>
  <si>
    <t>Prudential</t>
  </si>
  <si>
    <t>03 - 10/03/2012</t>
  </si>
  <si>
    <t>10/03/2012</t>
  </si>
  <si>
    <t>05 - 16/03/2012</t>
  </si>
  <si>
    <t>16/03/2012</t>
  </si>
  <si>
    <t>19 - 23/03/2012</t>
  </si>
  <si>
    <t>23/03/2012</t>
  </si>
  <si>
    <t>12 - 23/03/2012</t>
  </si>
  <si>
    <t>AIA</t>
  </si>
  <si>
    <t>27-02/03/2012</t>
  </si>
  <si>
    <t>02/03/2012</t>
  </si>
  <si>
    <t>05 - 09/03/2012</t>
  </si>
  <si>
    <t>09/03/2012</t>
  </si>
  <si>
    <t>Dai ichi</t>
  </si>
  <si>
    <t>ACE</t>
  </si>
  <si>
    <t>27/02-02/03/2012</t>
  </si>
  <si>
    <t>05-09/03/2012</t>
  </si>
  <si>
    <t>12-16/03/2012</t>
  </si>
  <si>
    <t>Cathay</t>
  </si>
  <si>
    <t>27/02 - 02/03/2012
(27,28,29/02,01,02/03/2012)</t>
  </si>
  <si>
    <t>GE</t>
  </si>
  <si>
    <t>Korea</t>
  </si>
  <si>
    <t>27/02 - 
02/03/2012</t>
  </si>
  <si>
    <t>Manulife</t>
  </si>
  <si>
    <t>27/02 - 02/03/2012</t>
  </si>
  <si>
    <t>Fubon</t>
  </si>
  <si>
    <t>26 - 30/03/2012</t>
  </si>
  <si>
    <t>30/03/2012</t>
  </si>
  <si>
    <t>Aviva</t>
  </si>
  <si>
    <t>07/03 - 10/03/2012</t>
  </si>
  <si>
    <t>Gênrali</t>
  </si>
  <si>
    <t>19-23/03/2012</t>
  </si>
  <si>
    <t>Liberty</t>
  </si>
  <si>
    <t>Tổng số kỳ đến hết ngày26/03/2012: 49 kỳ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</si>
</sst>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mmm\-yyyy"/>
    <numFmt numFmtId="189" formatCode="d\.m\.yy;@"/>
    <numFmt numFmtId="190" formatCode="[$-409]dddd\,\ mmmm\ dd\,\ yyyy"/>
    <numFmt numFmtId="191" formatCode="dd/mm/yyyy;@"/>
    <numFmt numFmtId="192" formatCode="dd/mm/yy;@"/>
    <numFmt numFmtId="193" formatCode="0.0000;[Red]0.0000"/>
    <numFmt numFmtId="194" formatCode="0;[Red]0"/>
    <numFmt numFmtId="195" formatCode="d\.mm\.yy;@"/>
    <numFmt numFmtId="196" formatCode="dd\.mm\.yy;@"/>
    <numFmt numFmtId="197" formatCode="d/m/yy;@"/>
    <numFmt numFmtId="198" formatCode="[$-1010000]d/m/yy;@"/>
    <numFmt numFmtId="199" formatCode="d/mm/yy;@"/>
    <numFmt numFmtId="200" formatCode="[$-809]dd\ mmmm\ yyyy"/>
    <numFmt numFmtId="201" formatCode="d/mm/yyyy;@"/>
    <numFmt numFmtId="202" formatCode="0.00;[Red]0.00"/>
    <numFmt numFmtId="203" formatCode="0.000;[Red]0.000"/>
    <numFmt numFmtId="204" formatCode="0.0;[Red]0.0"/>
    <numFmt numFmtId="205" formatCode="0.0%"/>
    <numFmt numFmtId="206" formatCode="[$-42A]dd\ mmmm\ yyyy"/>
    <numFmt numFmtId="207" formatCode="dd/m/yyyy"/>
    <numFmt numFmtId="208" formatCode="0.00000"/>
    <numFmt numFmtId="209" formatCode="0.0000"/>
    <numFmt numFmtId="210" formatCode="0.000"/>
    <numFmt numFmtId="211" formatCode="0.0"/>
    <numFmt numFmtId="212" formatCode="00000000"/>
    <numFmt numFmtId="213" formatCode="mm/dd/yyyy"/>
    <numFmt numFmtId="214" formatCode="[$-F400]h:mm:ss\ AM/PM"/>
    <numFmt numFmtId="215" formatCode="h:mm;@"/>
    <numFmt numFmtId="216" formatCode="d/m/yyyy"/>
    <numFmt numFmtId="217" formatCode="dd/mm/yy\ \-\ dd/mm/yy"/>
    <numFmt numFmtId="218" formatCode="[$-1000000]h:mm;@"/>
    <numFmt numFmtId="219" formatCode="_-* #,##0.0\ _₫_-;\-* #,##0.0\ _₫_-;_-* &quot;-&quot;??\ _₫_-;_-@_-"/>
    <numFmt numFmtId="220" formatCode="dd\.mm\.yyyy;@"/>
    <numFmt numFmtId="221" formatCode="dd/mm/yy\-dd/mm/yy"/>
    <numFmt numFmtId="222" formatCode="_-* #,##0.000\ _₫_-;\-* #,##0.000\ _₫_-;_-* &quot;-&quot;??\ _₫_-;_-@_-"/>
    <numFmt numFmtId="223" formatCode="_-* #,##0.0000\ _₫_-;\-* #,##0.0000\ _₫_-;_-* &quot;-&quot;??\ _₫_-;_-@_-"/>
    <numFmt numFmtId="224" formatCode="_-* #,##0\ _₫_-;\-* #,##0\ _₫_-;_-* &quot;-&quot;??\ _₫_-;_-@_-"/>
    <numFmt numFmtId="225" formatCode="m/d/yy;@"/>
    <numFmt numFmtId="226" formatCode="[$-1010000]d/m/yyyy;@"/>
    <numFmt numFmtId="227" formatCode="dd/mm/yyyy"/>
  </numFmts>
  <fonts count="28">
    <font>
      <sz val="10"/>
      <name val="Arial"/>
      <family val="0"/>
    </font>
    <font>
      <u val="single"/>
      <sz val="11.5"/>
      <color indexed="36"/>
      <name val="Arial"/>
      <family val="0"/>
    </font>
    <font>
      <u val="single"/>
      <sz val="11.5"/>
      <color indexed="12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89" fontId="5" fillId="0" borderId="0" xfId="0" applyNumberFormat="1" applyFont="1" applyFill="1" applyAlignment="1">
      <alignment horizontal="center" vertical="center"/>
    </xf>
    <xf numFmtId="1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9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8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0" fontId="4" fillId="0" borderId="10" xfId="66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10" xfId="63" applyFont="1" applyFill="1" applyBorder="1" applyAlignment="1" quotePrefix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220" fontId="5" fillId="0" borderId="10" xfId="0" applyNumberFormat="1" applyFont="1" applyFill="1" applyBorder="1" applyAlignment="1">
      <alignment horizontal="center"/>
    </xf>
    <xf numFmtId="189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24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/>
    </xf>
    <xf numFmtId="0" fontId="5" fillId="24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14" fontId="5" fillId="0" borderId="10" xfId="62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14" fontId="5" fillId="24" borderId="10" xfId="0" applyNumberFormat="1" applyFont="1" applyFill="1" applyBorder="1" applyAlignment="1">
      <alignment horizontal="center" vertical="center" wrapText="1"/>
    </xf>
    <xf numFmtId="20" fontId="5" fillId="24" borderId="10" xfId="0" applyNumberFormat="1" applyFont="1" applyFill="1" applyBorder="1" applyAlignment="1">
      <alignment horizontal="center" vertical="center" wrapText="1"/>
    </xf>
    <xf numFmtId="0" fontId="5" fillId="24" borderId="11" xfId="0" applyFont="1" applyFill="1" applyBorder="1" applyAlignment="1" quotePrefix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24" borderId="10" xfId="0" applyNumberFormat="1" applyFont="1" applyFill="1" applyBorder="1" applyAlignment="1">
      <alignment horizontal="center" vertical="center" wrapText="1"/>
    </xf>
    <xf numFmtId="0" fontId="24" fillId="24" borderId="10" xfId="66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14" fontId="2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14" fontId="5" fillId="24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9" fontId="5" fillId="0" borderId="10" xfId="66" applyFont="1" applyBorder="1" applyAlignment="1">
      <alignment/>
    </xf>
    <xf numFmtId="0" fontId="5" fillId="24" borderId="10" xfId="59" applyFont="1" applyFill="1" applyBorder="1" applyAlignment="1" quotePrefix="1">
      <alignment horizontal="center" vertical="center"/>
      <protection/>
    </xf>
    <xf numFmtId="0" fontId="5" fillId="24" borderId="10" xfId="60" applyFont="1" applyFill="1" applyBorder="1" applyAlignment="1" quotePrefix="1">
      <alignment horizontal="center" vertical="center"/>
      <protection/>
    </xf>
    <xf numFmtId="0" fontId="5" fillId="2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right"/>
    </xf>
    <xf numFmtId="14" fontId="5" fillId="0" borderId="10" xfId="61" applyNumberFormat="1" applyFont="1" applyFill="1" applyBorder="1" applyAlignment="1">
      <alignment horizontal="center" vertical="center"/>
      <protection/>
    </xf>
    <xf numFmtId="0" fontId="5" fillId="0" borderId="10" xfId="61" applyFont="1" applyFill="1" applyBorder="1" applyAlignment="1">
      <alignment horizontal="center" vertical="center"/>
      <protection/>
    </xf>
    <xf numFmtId="213" fontId="5" fillId="0" borderId="10" xfId="61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 horizontal="center" vertical="center" wrapText="1"/>
    </xf>
    <xf numFmtId="9" fontId="5" fillId="0" borderId="10" xfId="66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4" xfId="59"/>
    <cellStyle name="Normal 5" xfId="60"/>
    <cellStyle name="Normal_Bao cao danh sach thi dai ly thang 5 2011 North" xfId="61"/>
    <cellStyle name="Normal_Cuc QLGSBH mau bao cao danh sach thi dai ly SEP 09" xfId="62"/>
    <cellStyle name="Normal_Pru 05.2011(o Q)" xfId="63"/>
    <cellStyle name="Note" xfId="64"/>
    <cellStyle name="Output" xfId="65"/>
    <cellStyle name="Percent" xfId="66"/>
    <cellStyle name="Style 1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4"/>
  <sheetViews>
    <sheetView tabSelected="1" zoomScalePageLayoutView="0" workbookViewId="0" topLeftCell="A1">
      <pane ySplit="4" topLeftCell="BM5" activePane="bottomLeft" state="frozen"/>
      <selection pane="topLeft" activeCell="K1" sqref="K1"/>
      <selection pane="bottomLeft" activeCell="Q63" sqref="Q63"/>
    </sheetView>
  </sheetViews>
  <sheetFormatPr defaultColWidth="9.140625" defaultRowHeight="12.75"/>
  <cols>
    <col min="1" max="1" width="6.421875" style="3" customWidth="1"/>
    <col min="2" max="2" width="17.00390625" style="9" customWidth="1"/>
    <col min="3" max="3" width="30.421875" style="9" customWidth="1"/>
    <col min="4" max="4" width="15.421875" style="11" customWidth="1"/>
    <col min="5" max="10" width="8.140625" style="12" hidden="1" customWidth="1"/>
    <col min="11" max="11" width="12.7109375" style="9" hidden="1" customWidth="1"/>
    <col min="12" max="16" width="8.140625" style="9" hidden="1" customWidth="1"/>
    <col min="17" max="17" width="13.8515625" style="9" customWidth="1"/>
    <col min="18" max="18" width="14.57421875" style="9" customWidth="1"/>
    <col min="19" max="19" width="11.28125" style="9" customWidth="1"/>
    <col min="20" max="20" width="10.8515625" style="9" customWidth="1"/>
    <col min="21" max="21" width="15.57421875" style="9" customWidth="1"/>
    <col min="22" max="22" width="8.140625" style="9" hidden="1" customWidth="1"/>
    <col min="23" max="23" width="10.7109375" style="10" hidden="1" customWidth="1"/>
    <col min="24" max="24" width="10.8515625" style="10" hidden="1" customWidth="1"/>
    <col min="25" max="25" width="11.00390625" style="10" hidden="1" customWidth="1"/>
    <col min="26" max="26" width="7.421875" style="9" hidden="1" customWidth="1"/>
    <col min="27" max="16384" width="9.140625" style="4" customWidth="1"/>
  </cols>
  <sheetData>
    <row r="1" spans="2:26" ht="8.25" customHeight="1">
      <c r="B1" s="2"/>
      <c r="C1" s="2"/>
      <c r="D1" s="2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2"/>
      <c r="R1" s="2"/>
      <c r="S1" s="2"/>
      <c r="T1" s="2"/>
      <c r="U1" s="2"/>
      <c r="V1" s="4"/>
      <c r="W1" s="4"/>
      <c r="X1" s="4"/>
      <c r="Y1" s="4"/>
      <c r="Z1" s="4"/>
    </row>
    <row r="2" spans="1:26" ht="33" customHeight="1">
      <c r="A2" s="78" t="s">
        <v>23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</row>
    <row r="3" spans="1:26" ht="17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80" t="s">
        <v>24</v>
      </c>
      <c r="S3" s="80"/>
      <c r="T3" s="80"/>
      <c r="U3" s="1"/>
      <c r="V3" s="1"/>
      <c r="W3" s="1"/>
      <c r="X3" s="1"/>
      <c r="Y3" s="1"/>
      <c r="Z3" s="1"/>
    </row>
    <row r="4" spans="1:26" s="18" customFormat="1" ht="49.5" customHeight="1">
      <c r="A4" s="5" t="s">
        <v>11</v>
      </c>
      <c r="B4" s="6" t="s">
        <v>0</v>
      </c>
      <c r="C4" s="6" t="s">
        <v>12</v>
      </c>
      <c r="D4" s="7" t="s">
        <v>13</v>
      </c>
      <c r="E4" s="6" t="s">
        <v>14</v>
      </c>
      <c r="F4" s="6" t="s">
        <v>1</v>
      </c>
      <c r="G4" s="6"/>
      <c r="H4" s="6"/>
      <c r="I4" s="6" t="s">
        <v>14</v>
      </c>
      <c r="J4" s="6" t="s">
        <v>2</v>
      </c>
      <c r="K4" s="6" t="s">
        <v>3</v>
      </c>
      <c r="L4" s="6" t="s">
        <v>19</v>
      </c>
      <c r="M4" s="6" t="s">
        <v>20</v>
      </c>
      <c r="N4" s="6" t="s">
        <v>21</v>
      </c>
      <c r="O4" s="6" t="s">
        <v>22</v>
      </c>
      <c r="P4" s="6" t="s">
        <v>4</v>
      </c>
      <c r="Q4" s="6" t="s">
        <v>15</v>
      </c>
      <c r="R4" s="6" t="s">
        <v>16</v>
      </c>
      <c r="S4" s="6" t="s">
        <v>5</v>
      </c>
      <c r="T4" s="6" t="s">
        <v>18</v>
      </c>
      <c r="U4" s="6" t="s">
        <v>6</v>
      </c>
      <c r="V4" s="6" t="s">
        <v>17</v>
      </c>
      <c r="W4" s="8" t="s">
        <v>7</v>
      </c>
      <c r="X4" s="8" t="s">
        <v>8</v>
      </c>
      <c r="Y4" s="8" t="s">
        <v>9</v>
      </c>
      <c r="Z4" s="6" t="s">
        <v>10</v>
      </c>
    </row>
    <row r="5" spans="1:22" s="29" customFormat="1" ht="16.5" customHeight="1">
      <c r="A5" s="37">
        <v>1</v>
      </c>
      <c r="B5" s="77" t="s">
        <v>25</v>
      </c>
      <c r="C5" s="42" t="s">
        <v>26</v>
      </c>
      <c r="D5" s="42">
        <v>40984</v>
      </c>
      <c r="E5" s="43"/>
      <c r="F5" s="44"/>
      <c r="G5" s="37"/>
      <c r="H5" s="37"/>
      <c r="I5" s="45"/>
      <c r="J5" s="46"/>
      <c r="K5" s="37"/>
      <c r="L5" s="45"/>
      <c r="M5" s="38"/>
      <c r="N5" s="38"/>
      <c r="O5" s="38"/>
      <c r="P5" s="66"/>
      <c r="Q5" s="45">
        <v>20</v>
      </c>
      <c r="R5" s="38">
        <v>16</v>
      </c>
      <c r="S5" s="38">
        <v>12</v>
      </c>
      <c r="T5" s="38">
        <v>4</v>
      </c>
      <c r="U5" s="76">
        <f>S5/R5</f>
        <v>0.75</v>
      </c>
      <c r="V5" s="37"/>
    </row>
    <row r="6" spans="1:53" s="29" customFormat="1" ht="16.5" customHeight="1">
      <c r="A6" s="37">
        <v>2</v>
      </c>
      <c r="B6" s="30" t="s">
        <v>27</v>
      </c>
      <c r="C6" s="19" t="s">
        <v>28</v>
      </c>
      <c r="D6" s="54" t="s">
        <v>29</v>
      </c>
      <c r="E6" s="19"/>
      <c r="F6" s="19"/>
      <c r="G6" s="19"/>
      <c r="H6" s="19"/>
      <c r="I6" s="19"/>
      <c r="J6" s="20"/>
      <c r="K6" s="21"/>
      <c r="L6" s="20"/>
      <c r="M6" s="20"/>
      <c r="N6" s="22"/>
      <c r="O6" s="19"/>
      <c r="P6" s="23"/>
      <c r="Q6" s="47">
        <v>15</v>
      </c>
      <c r="R6" s="40">
        <v>7</v>
      </c>
      <c r="S6" s="40">
        <v>2</v>
      </c>
      <c r="T6" s="40">
        <v>5</v>
      </c>
      <c r="U6" s="76">
        <f aca="true" t="shared" si="0" ref="U6:U53">S6/R6</f>
        <v>0.2857142857142857</v>
      </c>
      <c r="V6" s="24"/>
      <c r="W6" s="25"/>
      <c r="X6" s="26"/>
      <c r="Y6" s="24"/>
      <c r="Z6" s="24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8"/>
      <c r="AV6" s="28"/>
      <c r="AW6" s="28"/>
      <c r="AX6" s="28"/>
      <c r="AY6" s="28"/>
      <c r="AZ6" s="28"/>
      <c r="BA6" s="28"/>
    </row>
    <row r="7" spans="1:53" s="29" customFormat="1" ht="16.5" customHeight="1">
      <c r="A7" s="37">
        <v>3</v>
      </c>
      <c r="B7" s="30" t="s">
        <v>27</v>
      </c>
      <c r="C7" s="19" t="s">
        <v>30</v>
      </c>
      <c r="D7" s="54" t="s">
        <v>31</v>
      </c>
      <c r="E7" s="19"/>
      <c r="F7" s="19"/>
      <c r="G7" s="19"/>
      <c r="H7" s="19"/>
      <c r="I7" s="19"/>
      <c r="J7" s="20"/>
      <c r="K7" s="21"/>
      <c r="L7" s="20"/>
      <c r="M7" s="20"/>
      <c r="N7" s="22"/>
      <c r="O7" s="19"/>
      <c r="P7" s="23"/>
      <c r="Q7" s="47">
        <v>40</v>
      </c>
      <c r="R7" s="40">
        <v>9</v>
      </c>
      <c r="S7" s="40">
        <v>9</v>
      </c>
      <c r="T7" s="40">
        <v>0</v>
      </c>
      <c r="U7" s="76">
        <f t="shared" si="0"/>
        <v>1</v>
      </c>
      <c r="V7" s="24"/>
      <c r="W7" s="25"/>
      <c r="X7" s="26"/>
      <c r="Y7" s="24"/>
      <c r="Z7" s="24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8"/>
      <c r="AV7" s="28"/>
      <c r="AW7" s="28"/>
      <c r="AX7" s="28"/>
      <c r="AY7" s="28"/>
      <c r="AZ7" s="28"/>
      <c r="BA7" s="28"/>
    </row>
    <row r="8" spans="1:53" s="29" customFormat="1" ht="16.5" customHeight="1">
      <c r="A8" s="37">
        <v>4</v>
      </c>
      <c r="B8" s="30" t="s">
        <v>27</v>
      </c>
      <c r="C8" s="19" t="s">
        <v>32</v>
      </c>
      <c r="D8" s="54" t="s">
        <v>33</v>
      </c>
      <c r="E8" s="19"/>
      <c r="F8" s="19"/>
      <c r="G8" s="19"/>
      <c r="H8" s="19"/>
      <c r="I8" s="19"/>
      <c r="J8" s="20"/>
      <c r="K8" s="21"/>
      <c r="L8" s="20"/>
      <c r="M8" s="20"/>
      <c r="N8" s="22"/>
      <c r="O8" s="19"/>
      <c r="P8" s="23"/>
      <c r="Q8" s="47">
        <v>20</v>
      </c>
      <c r="R8" s="40">
        <v>10</v>
      </c>
      <c r="S8" s="40">
        <v>8</v>
      </c>
      <c r="T8" s="40">
        <v>2</v>
      </c>
      <c r="U8" s="76">
        <f t="shared" si="0"/>
        <v>0.8</v>
      </c>
      <c r="V8" s="24"/>
      <c r="W8" s="25"/>
      <c r="X8" s="26"/>
      <c r="Y8" s="24"/>
      <c r="Z8" s="24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8"/>
      <c r="AV8" s="28"/>
      <c r="AW8" s="28"/>
      <c r="AX8" s="28"/>
      <c r="AY8" s="28"/>
      <c r="AZ8" s="28"/>
      <c r="BA8" s="28"/>
    </row>
    <row r="9" spans="1:53" s="29" customFormat="1" ht="16.5" customHeight="1">
      <c r="A9" s="37">
        <v>5</v>
      </c>
      <c r="B9" s="30" t="s">
        <v>27</v>
      </c>
      <c r="C9" s="19" t="s">
        <v>34</v>
      </c>
      <c r="D9" s="54" t="s">
        <v>33</v>
      </c>
      <c r="E9" s="19"/>
      <c r="F9" s="19"/>
      <c r="G9" s="19"/>
      <c r="H9" s="19"/>
      <c r="I9" s="19"/>
      <c r="J9" s="20"/>
      <c r="K9" s="21"/>
      <c r="L9" s="20"/>
      <c r="M9" s="20"/>
      <c r="N9" s="22"/>
      <c r="O9" s="19"/>
      <c r="P9" s="23"/>
      <c r="Q9" s="47">
        <v>40</v>
      </c>
      <c r="R9" s="40">
        <v>20</v>
      </c>
      <c r="S9" s="40">
        <v>17</v>
      </c>
      <c r="T9" s="40">
        <v>3</v>
      </c>
      <c r="U9" s="76">
        <f t="shared" si="0"/>
        <v>0.85</v>
      </c>
      <c r="V9" s="24"/>
      <c r="W9" s="25"/>
      <c r="X9" s="26"/>
      <c r="Y9" s="24"/>
      <c r="Z9" s="24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8"/>
      <c r="AV9" s="28"/>
      <c r="AW9" s="28"/>
      <c r="AX9" s="28"/>
      <c r="AY9" s="28"/>
      <c r="AZ9" s="28"/>
      <c r="BA9" s="28"/>
    </row>
    <row r="10" spans="1:53" s="29" customFormat="1" ht="16.5" customHeight="1">
      <c r="A10" s="37">
        <v>6</v>
      </c>
      <c r="B10" s="30" t="s">
        <v>35</v>
      </c>
      <c r="C10" s="67" t="s">
        <v>36</v>
      </c>
      <c r="D10" s="68" t="s">
        <v>37</v>
      </c>
      <c r="E10" s="19"/>
      <c r="F10" s="19"/>
      <c r="G10" s="19"/>
      <c r="H10" s="19"/>
      <c r="I10" s="19"/>
      <c r="J10" s="20"/>
      <c r="K10" s="21"/>
      <c r="L10" s="20"/>
      <c r="M10" s="20"/>
      <c r="N10" s="22"/>
      <c r="O10" s="19"/>
      <c r="P10" s="23"/>
      <c r="Q10" s="69">
        <v>35</v>
      </c>
      <c r="R10" s="70">
        <v>17</v>
      </c>
      <c r="S10" s="70">
        <v>15</v>
      </c>
      <c r="T10" s="38">
        <v>2</v>
      </c>
      <c r="U10" s="76">
        <f t="shared" si="0"/>
        <v>0.8823529411764706</v>
      </c>
      <c r="V10" s="24"/>
      <c r="W10" s="25"/>
      <c r="X10" s="26"/>
      <c r="Y10" s="24"/>
      <c r="Z10" s="24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8"/>
      <c r="AV10" s="28"/>
      <c r="AW10" s="28"/>
      <c r="AX10" s="28"/>
      <c r="AY10" s="28"/>
      <c r="AZ10" s="28"/>
      <c r="BA10" s="28"/>
    </row>
    <row r="11" spans="1:53" s="29" customFormat="1" ht="16.5" customHeight="1">
      <c r="A11" s="37">
        <v>7</v>
      </c>
      <c r="B11" s="30" t="s">
        <v>35</v>
      </c>
      <c r="C11" s="67" t="s">
        <v>36</v>
      </c>
      <c r="D11" s="68" t="s">
        <v>37</v>
      </c>
      <c r="E11" s="19"/>
      <c r="F11" s="19"/>
      <c r="G11" s="19"/>
      <c r="H11" s="19"/>
      <c r="I11" s="19"/>
      <c r="J11" s="20"/>
      <c r="K11" s="21"/>
      <c r="L11" s="20"/>
      <c r="M11" s="20"/>
      <c r="N11" s="22"/>
      <c r="O11" s="19"/>
      <c r="P11" s="23"/>
      <c r="Q11" s="69">
        <v>30</v>
      </c>
      <c r="R11" s="70">
        <v>17</v>
      </c>
      <c r="S11" s="70">
        <v>16</v>
      </c>
      <c r="T11" s="38">
        <v>1</v>
      </c>
      <c r="U11" s="76">
        <f t="shared" si="0"/>
        <v>0.9411764705882353</v>
      </c>
      <c r="V11" s="24"/>
      <c r="W11" s="25"/>
      <c r="X11" s="26"/>
      <c r="Y11" s="24"/>
      <c r="Z11" s="24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8"/>
      <c r="AV11" s="28"/>
      <c r="AW11" s="28"/>
      <c r="AX11" s="28"/>
      <c r="AY11" s="28"/>
      <c r="AZ11" s="28"/>
      <c r="BA11" s="28"/>
    </row>
    <row r="12" spans="1:53" s="29" customFormat="1" ht="16.5" customHeight="1">
      <c r="A12" s="37">
        <v>8</v>
      </c>
      <c r="B12" s="30" t="s">
        <v>35</v>
      </c>
      <c r="C12" s="31" t="s">
        <v>38</v>
      </c>
      <c r="D12" s="71" t="s">
        <v>39</v>
      </c>
      <c r="E12" s="19"/>
      <c r="F12" s="19"/>
      <c r="G12" s="19"/>
      <c r="H12" s="19"/>
      <c r="I12" s="19"/>
      <c r="J12" s="20"/>
      <c r="K12" s="21"/>
      <c r="L12" s="20"/>
      <c r="M12" s="20"/>
      <c r="N12" s="22"/>
      <c r="O12" s="19"/>
      <c r="P12" s="23"/>
      <c r="Q12" s="72">
        <v>30</v>
      </c>
      <c r="R12" s="38">
        <v>28</v>
      </c>
      <c r="S12" s="38">
        <v>25</v>
      </c>
      <c r="T12" s="38">
        <v>3</v>
      </c>
      <c r="U12" s="76">
        <f t="shared" si="0"/>
        <v>0.8928571428571429</v>
      </c>
      <c r="V12" s="24"/>
      <c r="W12" s="25"/>
      <c r="X12" s="26"/>
      <c r="Y12" s="24"/>
      <c r="Z12" s="24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8"/>
      <c r="AV12" s="28"/>
      <c r="AW12" s="28"/>
      <c r="AX12" s="28"/>
      <c r="AY12" s="28"/>
      <c r="AZ12" s="28"/>
      <c r="BA12" s="28"/>
    </row>
    <row r="13" spans="1:53" s="29" customFormat="1" ht="16.5" customHeight="1">
      <c r="A13" s="37">
        <v>9</v>
      </c>
      <c r="B13" s="30" t="s">
        <v>35</v>
      </c>
      <c r="C13" s="31" t="s">
        <v>38</v>
      </c>
      <c r="D13" s="71" t="s">
        <v>39</v>
      </c>
      <c r="E13" s="19"/>
      <c r="F13" s="19"/>
      <c r="G13" s="19"/>
      <c r="H13" s="19"/>
      <c r="I13" s="19"/>
      <c r="J13" s="20"/>
      <c r="K13" s="21"/>
      <c r="L13" s="20"/>
      <c r="M13" s="20"/>
      <c r="N13" s="22"/>
      <c r="O13" s="19"/>
      <c r="P13" s="23"/>
      <c r="Q13" s="72">
        <v>40</v>
      </c>
      <c r="R13" s="38">
        <v>22</v>
      </c>
      <c r="S13" s="38">
        <v>20</v>
      </c>
      <c r="T13" s="38">
        <v>2</v>
      </c>
      <c r="U13" s="76">
        <f t="shared" si="0"/>
        <v>0.9090909090909091</v>
      </c>
      <c r="V13" s="24"/>
      <c r="W13" s="25"/>
      <c r="X13" s="26"/>
      <c r="Y13" s="24"/>
      <c r="Z13" s="24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8"/>
      <c r="AV13" s="28"/>
      <c r="AW13" s="28"/>
      <c r="AX13" s="28"/>
      <c r="AY13" s="28"/>
      <c r="AZ13" s="28"/>
      <c r="BA13" s="28"/>
    </row>
    <row r="14" spans="1:53" s="29" customFormat="1" ht="16.5" customHeight="1">
      <c r="A14" s="37">
        <v>10</v>
      </c>
      <c r="B14" s="30" t="s">
        <v>35</v>
      </c>
      <c r="C14" s="31" t="s">
        <v>38</v>
      </c>
      <c r="D14" s="71" t="s">
        <v>39</v>
      </c>
      <c r="E14" s="19"/>
      <c r="F14" s="19"/>
      <c r="G14" s="19"/>
      <c r="H14" s="19"/>
      <c r="I14" s="19"/>
      <c r="J14" s="20"/>
      <c r="K14" s="21"/>
      <c r="L14" s="20"/>
      <c r="M14" s="20"/>
      <c r="N14" s="22"/>
      <c r="O14" s="19"/>
      <c r="P14" s="23"/>
      <c r="Q14" s="31">
        <v>20</v>
      </c>
      <c r="R14" s="38">
        <v>17</v>
      </c>
      <c r="S14" s="38">
        <v>15</v>
      </c>
      <c r="T14" s="38">
        <v>2</v>
      </c>
      <c r="U14" s="76">
        <f t="shared" si="0"/>
        <v>0.8823529411764706</v>
      </c>
      <c r="V14" s="24"/>
      <c r="W14" s="25"/>
      <c r="X14" s="26"/>
      <c r="Y14" s="24"/>
      <c r="Z14" s="24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8"/>
      <c r="AV14" s="28"/>
      <c r="AW14" s="28"/>
      <c r="AX14" s="28"/>
      <c r="AY14" s="28"/>
      <c r="AZ14" s="28"/>
      <c r="BA14" s="28"/>
    </row>
    <row r="15" spans="1:53" s="29" customFormat="1" ht="16.5" customHeight="1">
      <c r="A15" s="37">
        <v>11</v>
      </c>
      <c r="B15" s="30" t="s">
        <v>35</v>
      </c>
      <c r="C15" s="31" t="s">
        <v>38</v>
      </c>
      <c r="D15" s="71" t="s">
        <v>39</v>
      </c>
      <c r="E15" s="19"/>
      <c r="F15" s="19"/>
      <c r="G15" s="19"/>
      <c r="H15" s="19"/>
      <c r="I15" s="19"/>
      <c r="J15" s="20"/>
      <c r="K15" s="21"/>
      <c r="L15" s="20"/>
      <c r="M15" s="20"/>
      <c r="N15" s="22"/>
      <c r="O15" s="19"/>
      <c r="P15" s="23"/>
      <c r="Q15" s="31">
        <v>20</v>
      </c>
      <c r="R15" s="38">
        <v>27</v>
      </c>
      <c r="S15" s="38">
        <v>23</v>
      </c>
      <c r="T15" s="38">
        <v>4</v>
      </c>
      <c r="U15" s="76">
        <f t="shared" si="0"/>
        <v>0.8518518518518519</v>
      </c>
      <c r="V15" s="24"/>
      <c r="W15" s="25"/>
      <c r="X15" s="26"/>
      <c r="Y15" s="24"/>
      <c r="Z15" s="24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8"/>
      <c r="AV15" s="28"/>
      <c r="AW15" s="28"/>
      <c r="AX15" s="28"/>
      <c r="AY15" s="28"/>
      <c r="AZ15" s="28"/>
      <c r="BA15" s="28"/>
    </row>
    <row r="16" spans="1:53" s="29" customFormat="1" ht="16.5" customHeight="1">
      <c r="A16" s="37">
        <v>12</v>
      </c>
      <c r="B16" s="30" t="s">
        <v>35</v>
      </c>
      <c r="C16" s="31" t="s">
        <v>26</v>
      </c>
      <c r="D16" s="35" t="s">
        <v>31</v>
      </c>
      <c r="E16" s="19"/>
      <c r="F16" s="19"/>
      <c r="G16" s="19"/>
      <c r="H16" s="19"/>
      <c r="I16" s="19"/>
      <c r="J16" s="20"/>
      <c r="K16" s="21"/>
      <c r="L16" s="20"/>
      <c r="M16" s="20"/>
      <c r="N16" s="22"/>
      <c r="O16" s="19"/>
      <c r="P16" s="23"/>
      <c r="Q16" s="31">
        <v>20</v>
      </c>
      <c r="R16" s="38">
        <v>24</v>
      </c>
      <c r="S16" s="38">
        <v>21</v>
      </c>
      <c r="T16" s="38">
        <v>3</v>
      </c>
      <c r="U16" s="76">
        <f t="shared" si="0"/>
        <v>0.875</v>
      </c>
      <c r="V16" s="24"/>
      <c r="W16" s="25"/>
      <c r="X16" s="26"/>
      <c r="Y16" s="24"/>
      <c r="Z16" s="24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8"/>
      <c r="AV16" s="28"/>
      <c r="AW16" s="28"/>
      <c r="AX16" s="28"/>
      <c r="AY16" s="28"/>
      <c r="AZ16" s="28"/>
      <c r="BA16" s="28"/>
    </row>
    <row r="17" spans="1:53" s="29" customFormat="1" ht="16.5" customHeight="1">
      <c r="A17" s="37">
        <v>13</v>
      </c>
      <c r="B17" s="30" t="s">
        <v>35</v>
      </c>
      <c r="C17" s="31" t="s">
        <v>32</v>
      </c>
      <c r="D17" s="73" t="s">
        <v>33</v>
      </c>
      <c r="E17" s="19"/>
      <c r="F17" s="19"/>
      <c r="G17" s="19"/>
      <c r="H17" s="19"/>
      <c r="I17" s="19"/>
      <c r="J17" s="20"/>
      <c r="K17" s="21"/>
      <c r="L17" s="20"/>
      <c r="M17" s="20"/>
      <c r="N17" s="22"/>
      <c r="O17" s="19"/>
      <c r="P17" s="23"/>
      <c r="Q17" s="72">
        <v>30</v>
      </c>
      <c r="R17" s="38">
        <v>59</v>
      </c>
      <c r="S17" s="38">
        <v>51</v>
      </c>
      <c r="T17" s="38">
        <v>8</v>
      </c>
      <c r="U17" s="76">
        <f t="shared" si="0"/>
        <v>0.864406779661017</v>
      </c>
      <c r="V17" s="24"/>
      <c r="W17" s="25"/>
      <c r="X17" s="26"/>
      <c r="Y17" s="24"/>
      <c r="Z17" s="24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8"/>
      <c r="AV17" s="28"/>
      <c r="AW17" s="28"/>
      <c r="AX17" s="28"/>
      <c r="AY17" s="28"/>
      <c r="AZ17" s="28"/>
      <c r="BA17" s="28"/>
    </row>
    <row r="18" spans="1:53" s="29" customFormat="1" ht="16.5" customHeight="1">
      <c r="A18" s="37">
        <v>14</v>
      </c>
      <c r="B18" s="30" t="s">
        <v>35</v>
      </c>
      <c r="C18" s="31" t="s">
        <v>32</v>
      </c>
      <c r="D18" s="73" t="s">
        <v>33</v>
      </c>
      <c r="E18" s="19"/>
      <c r="F18" s="19"/>
      <c r="G18" s="19"/>
      <c r="H18" s="19"/>
      <c r="I18" s="19"/>
      <c r="J18" s="20"/>
      <c r="K18" s="21"/>
      <c r="L18" s="20"/>
      <c r="M18" s="20"/>
      <c r="N18" s="22"/>
      <c r="O18" s="19"/>
      <c r="P18" s="23"/>
      <c r="Q18" s="72">
        <v>40</v>
      </c>
      <c r="R18" s="38">
        <v>36</v>
      </c>
      <c r="S18" s="38">
        <v>29</v>
      </c>
      <c r="T18" s="38">
        <v>7</v>
      </c>
      <c r="U18" s="76">
        <f t="shared" si="0"/>
        <v>0.8055555555555556</v>
      </c>
      <c r="V18" s="24"/>
      <c r="W18" s="25"/>
      <c r="X18" s="26"/>
      <c r="Y18" s="24"/>
      <c r="Z18" s="24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8"/>
      <c r="AV18" s="28"/>
      <c r="AW18" s="28"/>
      <c r="AX18" s="28"/>
      <c r="AY18" s="28"/>
      <c r="AZ18" s="28"/>
      <c r="BA18" s="28"/>
    </row>
    <row r="19" spans="1:53" s="29" customFormat="1" ht="16.5" customHeight="1">
      <c r="A19" s="37">
        <v>15</v>
      </c>
      <c r="B19" s="30" t="s">
        <v>40</v>
      </c>
      <c r="C19" s="31" t="s">
        <v>38</v>
      </c>
      <c r="D19" s="39">
        <v>40977</v>
      </c>
      <c r="E19" s="19"/>
      <c r="F19" s="19"/>
      <c r="G19" s="19"/>
      <c r="H19" s="19"/>
      <c r="I19" s="19"/>
      <c r="J19" s="20"/>
      <c r="K19" s="21"/>
      <c r="L19" s="20"/>
      <c r="M19" s="20"/>
      <c r="N19" s="22"/>
      <c r="O19" s="19"/>
      <c r="P19" s="23"/>
      <c r="Q19" s="31">
        <v>50</v>
      </c>
      <c r="R19" s="38">
        <v>21</v>
      </c>
      <c r="S19" s="38">
        <v>18</v>
      </c>
      <c r="T19" s="38">
        <v>3</v>
      </c>
      <c r="U19" s="76">
        <f t="shared" si="0"/>
        <v>0.8571428571428571</v>
      </c>
      <c r="V19" s="24"/>
      <c r="W19" s="25"/>
      <c r="X19" s="26"/>
      <c r="Y19" s="24"/>
      <c r="Z19" s="24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8"/>
      <c r="AV19" s="28"/>
      <c r="AW19" s="28"/>
      <c r="AX19" s="28"/>
      <c r="AY19" s="28"/>
      <c r="AZ19" s="28"/>
      <c r="BA19" s="28"/>
    </row>
    <row r="20" spans="1:53" s="29" customFormat="1" ht="16.5" customHeight="1">
      <c r="A20" s="37">
        <v>16</v>
      </c>
      <c r="B20" s="30" t="s">
        <v>40</v>
      </c>
      <c r="C20" s="31" t="s">
        <v>38</v>
      </c>
      <c r="D20" s="39">
        <v>40977</v>
      </c>
      <c r="E20" s="19"/>
      <c r="F20" s="19"/>
      <c r="G20" s="19"/>
      <c r="H20" s="19"/>
      <c r="I20" s="19"/>
      <c r="J20" s="20"/>
      <c r="K20" s="21"/>
      <c r="L20" s="20"/>
      <c r="M20" s="20"/>
      <c r="N20" s="22"/>
      <c r="O20" s="19"/>
      <c r="P20" s="23"/>
      <c r="Q20" s="31">
        <v>40</v>
      </c>
      <c r="R20" s="38">
        <v>10</v>
      </c>
      <c r="S20" s="38">
        <v>9</v>
      </c>
      <c r="T20" s="38">
        <v>1</v>
      </c>
      <c r="U20" s="76">
        <f t="shared" si="0"/>
        <v>0.9</v>
      </c>
      <c r="V20" s="24"/>
      <c r="W20" s="25"/>
      <c r="X20" s="26"/>
      <c r="Y20" s="24"/>
      <c r="Z20" s="24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8"/>
      <c r="AV20" s="28"/>
      <c r="AW20" s="28"/>
      <c r="AX20" s="28"/>
      <c r="AY20" s="28"/>
      <c r="AZ20" s="28"/>
      <c r="BA20" s="28"/>
    </row>
    <row r="21" spans="1:53" s="29" customFormat="1" ht="16.5" customHeight="1">
      <c r="A21" s="37">
        <v>17</v>
      </c>
      <c r="B21" s="30" t="s">
        <v>40</v>
      </c>
      <c r="C21" s="31" t="s">
        <v>38</v>
      </c>
      <c r="D21" s="39">
        <v>40977</v>
      </c>
      <c r="E21" s="19"/>
      <c r="F21" s="19"/>
      <c r="G21" s="19"/>
      <c r="H21" s="19"/>
      <c r="I21" s="19"/>
      <c r="J21" s="20"/>
      <c r="K21" s="21"/>
      <c r="L21" s="20"/>
      <c r="M21" s="20"/>
      <c r="N21" s="22"/>
      <c r="O21" s="19"/>
      <c r="P21" s="23"/>
      <c r="Q21" s="31">
        <v>40</v>
      </c>
      <c r="R21" s="38">
        <v>50</v>
      </c>
      <c r="S21" s="38">
        <v>45</v>
      </c>
      <c r="T21" s="38">
        <v>5</v>
      </c>
      <c r="U21" s="76">
        <f t="shared" si="0"/>
        <v>0.9</v>
      </c>
      <c r="V21" s="24"/>
      <c r="W21" s="25"/>
      <c r="X21" s="26"/>
      <c r="Y21" s="24"/>
      <c r="Z21" s="24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8"/>
      <c r="AV21" s="28"/>
      <c r="AW21" s="28"/>
      <c r="AX21" s="28"/>
      <c r="AY21" s="28"/>
      <c r="AZ21" s="28"/>
      <c r="BA21" s="28"/>
    </row>
    <row r="22" spans="1:53" s="29" customFormat="1" ht="16.5" customHeight="1">
      <c r="A22" s="37">
        <v>18</v>
      </c>
      <c r="B22" s="30" t="s">
        <v>40</v>
      </c>
      <c r="C22" s="31" t="s">
        <v>32</v>
      </c>
      <c r="D22" s="39">
        <v>40991</v>
      </c>
      <c r="E22" s="19"/>
      <c r="F22" s="19"/>
      <c r="G22" s="19"/>
      <c r="H22" s="19"/>
      <c r="I22" s="19"/>
      <c r="J22" s="20"/>
      <c r="K22" s="21"/>
      <c r="L22" s="20"/>
      <c r="M22" s="20"/>
      <c r="N22" s="22"/>
      <c r="O22" s="19"/>
      <c r="P22" s="23"/>
      <c r="Q22" s="31">
        <v>40</v>
      </c>
      <c r="R22" s="38">
        <v>38</v>
      </c>
      <c r="S22" s="38">
        <v>37</v>
      </c>
      <c r="T22" s="38">
        <v>1</v>
      </c>
      <c r="U22" s="76">
        <f t="shared" si="0"/>
        <v>0.9736842105263158</v>
      </c>
      <c r="V22" s="24"/>
      <c r="W22" s="25"/>
      <c r="X22" s="26"/>
      <c r="Y22" s="24"/>
      <c r="Z22" s="24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8"/>
      <c r="AV22" s="28"/>
      <c r="AW22" s="28"/>
      <c r="AX22" s="28"/>
      <c r="AY22" s="28"/>
      <c r="AZ22" s="28"/>
      <c r="BA22" s="28"/>
    </row>
    <row r="23" spans="1:53" s="29" customFormat="1" ht="16.5" customHeight="1">
      <c r="A23" s="37">
        <v>19</v>
      </c>
      <c r="B23" s="30" t="s">
        <v>41</v>
      </c>
      <c r="C23" s="48" t="s">
        <v>42</v>
      </c>
      <c r="D23" s="55" t="s">
        <v>37</v>
      </c>
      <c r="E23" s="19"/>
      <c r="F23" s="19"/>
      <c r="G23" s="19"/>
      <c r="H23" s="19"/>
      <c r="I23" s="19"/>
      <c r="J23" s="20"/>
      <c r="K23" s="21"/>
      <c r="L23" s="20"/>
      <c r="M23" s="20"/>
      <c r="N23" s="22"/>
      <c r="O23" s="19"/>
      <c r="P23" s="23"/>
      <c r="Q23" s="48">
        <v>90</v>
      </c>
      <c r="R23" s="70">
        <v>102</v>
      </c>
      <c r="S23" s="70">
        <v>93</v>
      </c>
      <c r="T23" s="70">
        <v>9</v>
      </c>
      <c r="U23" s="76">
        <f t="shared" si="0"/>
        <v>0.9117647058823529</v>
      </c>
      <c r="V23" s="24"/>
      <c r="W23" s="25"/>
      <c r="X23" s="26"/>
      <c r="Y23" s="24"/>
      <c r="Z23" s="24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8"/>
      <c r="AV23" s="28"/>
      <c r="AW23" s="28"/>
      <c r="AX23" s="28"/>
      <c r="AY23" s="28"/>
      <c r="AZ23" s="28"/>
      <c r="BA23" s="28"/>
    </row>
    <row r="24" spans="1:53" s="29" customFormat="1" ht="16.5" customHeight="1">
      <c r="A24" s="37">
        <v>20</v>
      </c>
      <c r="B24" s="30" t="s">
        <v>41</v>
      </c>
      <c r="C24" s="48" t="s">
        <v>42</v>
      </c>
      <c r="D24" s="55" t="s">
        <v>37</v>
      </c>
      <c r="E24" s="19"/>
      <c r="F24" s="19"/>
      <c r="G24" s="19"/>
      <c r="H24" s="19"/>
      <c r="I24" s="19"/>
      <c r="J24" s="20"/>
      <c r="K24" s="21"/>
      <c r="L24" s="20"/>
      <c r="M24" s="20"/>
      <c r="N24" s="22"/>
      <c r="O24" s="19"/>
      <c r="P24" s="23"/>
      <c r="Q24" s="48">
        <v>130</v>
      </c>
      <c r="R24" s="70">
        <v>65</v>
      </c>
      <c r="S24" s="70">
        <v>50</v>
      </c>
      <c r="T24" s="70">
        <v>15</v>
      </c>
      <c r="U24" s="76">
        <f t="shared" si="0"/>
        <v>0.7692307692307693</v>
      </c>
      <c r="V24" s="24"/>
      <c r="W24" s="25"/>
      <c r="X24" s="26"/>
      <c r="Y24" s="24"/>
      <c r="Z24" s="24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8"/>
      <c r="AV24" s="28"/>
      <c r="AW24" s="28"/>
      <c r="AX24" s="28"/>
      <c r="AY24" s="28"/>
      <c r="AZ24" s="28"/>
      <c r="BA24" s="28"/>
    </row>
    <row r="25" spans="1:53" s="29" customFormat="1" ht="16.5" customHeight="1">
      <c r="A25" s="37">
        <v>21</v>
      </c>
      <c r="B25" s="30" t="s">
        <v>41</v>
      </c>
      <c r="C25" s="46" t="s">
        <v>43</v>
      </c>
      <c r="D25" s="34">
        <v>40978</v>
      </c>
      <c r="E25" s="19"/>
      <c r="F25" s="19"/>
      <c r="G25" s="19"/>
      <c r="H25" s="19"/>
      <c r="I25" s="19"/>
      <c r="J25" s="20"/>
      <c r="K25" s="21"/>
      <c r="L25" s="20"/>
      <c r="M25" s="20"/>
      <c r="N25" s="22"/>
      <c r="O25" s="19"/>
      <c r="P25" s="23"/>
      <c r="Q25" s="46">
        <v>12</v>
      </c>
      <c r="R25" s="38">
        <v>5</v>
      </c>
      <c r="S25" s="38">
        <v>2</v>
      </c>
      <c r="T25" s="38">
        <v>3</v>
      </c>
      <c r="U25" s="76">
        <f t="shared" si="0"/>
        <v>0.4</v>
      </c>
      <c r="V25" s="24"/>
      <c r="W25" s="25"/>
      <c r="X25" s="26"/>
      <c r="Y25" s="24"/>
      <c r="Z25" s="24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8"/>
      <c r="AV25" s="28"/>
      <c r="AW25" s="28"/>
      <c r="AX25" s="28"/>
      <c r="AY25" s="28"/>
      <c r="AZ25" s="28"/>
      <c r="BA25" s="28"/>
    </row>
    <row r="26" spans="1:53" s="29" customFormat="1" ht="16.5" customHeight="1">
      <c r="A26" s="37">
        <v>22</v>
      </c>
      <c r="B26" s="30" t="s">
        <v>41</v>
      </c>
      <c r="C26" s="46" t="s">
        <v>44</v>
      </c>
      <c r="D26" s="22" t="s">
        <v>31</v>
      </c>
      <c r="E26" s="19"/>
      <c r="F26" s="19"/>
      <c r="G26" s="19"/>
      <c r="H26" s="19"/>
      <c r="I26" s="19"/>
      <c r="J26" s="20"/>
      <c r="K26" s="21"/>
      <c r="L26" s="20"/>
      <c r="M26" s="20"/>
      <c r="N26" s="22"/>
      <c r="O26" s="19"/>
      <c r="P26" s="23"/>
      <c r="Q26" s="46">
        <v>120</v>
      </c>
      <c r="R26" s="38">
        <v>113</v>
      </c>
      <c r="S26" s="38">
        <v>97</v>
      </c>
      <c r="T26" s="38">
        <v>16</v>
      </c>
      <c r="U26" s="76">
        <f t="shared" si="0"/>
        <v>0.8584070796460177</v>
      </c>
      <c r="V26" s="24"/>
      <c r="W26" s="25"/>
      <c r="X26" s="26"/>
      <c r="Y26" s="24"/>
      <c r="Z26" s="24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8"/>
      <c r="AV26" s="28"/>
      <c r="AW26" s="28"/>
      <c r="AX26" s="28"/>
      <c r="AY26" s="28"/>
      <c r="AZ26" s="28"/>
      <c r="BA26" s="28"/>
    </row>
    <row r="27" spans="1:53" s="29" customFormat="1" ht="16.5" customHeight="1">
      <c r="A27" s="37">
        <v>23</v>
      </c>
      <c r="B27" s="30" t="s">
        <v>41</v>
      </c>
      <c r="C27" s="46" t="s">
        <v>44</v>
      </c>
      <c r="D27" s="22" t="s">
        <v>31</v>
      </c>
      <c r="E27" s="19"/>
      <c r="F27" s="19"/>
      <c r="G27" s="19"/>
      <c r="H27" s="19"/>
      <c r="I27" s="19"/>
      <c r="J27" s="20"/>
      <c r="K27" s="21"/>
      <c r="L27" s="20"/>
      <c r="M27" s="20"/>
      <c r="N27" s="22"/>
      <c r="O27" s="19"/>
      <c r="P27" s="23"/>
      <c r="Q27" s="46">
        <v>100</v>
      </c>
      <c r="R27" s="38">
        <v>72</v>
      </c>
      <c r="S27" s="38">
        <v>60</v>
      </c>
      <c r="T27" s="38">
        <v>12</v>
      </c>
      <c r="U27" s="76">
        <f t="shared" si="0"/>
        <v>0.8333333333333334</v>
      </c>
      <c r="V27" s="24"/>
      <c r="W27" s="25"/>
      <c r="X27" s="26"/>
      <c r="Y27" s="24"/>
      <c r="Z27" s="24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8"/>
      <c r="AV27" s="28"/>
      <c r="AW27" s="28"/>
      <c r="AX27" s="28"/>
      <c r="AY27" s="28"/>
      <c r="AZ27" s="28"/>
      <c r="BA27" s="28"/>
    </row>
    <row r="28" spans="1:53" s="29" customFormat="1" ht="26.25" customHeight="1">
      <c r="A28" s="37">
        <v>24</v>
      </c>
      <c r="B28" s="30" t="s">
        <v>45</v>
      </c>
      <c r="C28" s="56" t="s">
        <v>46</v>
      </c>
      <c r="D28" s="56" t="s">
        <v>37</v>
      </c>
      <c r="E28" s="19"/>
      <c r="F28" s="19"/>
      <c r="G28" s="19"/>
      <c r="H28" s="19"/>
      <c r="I28" s="19"/>
      <c r="J28" s="20"/>
      <c r="K28" s="21"/>
      <c r="L28" s="20"/>
      <c r="M28" s="20"/>
      <c r="N28" s="22"/>
      <c r="O28" s="19"/>
      <c r="P28" s="23"/>
      <c r="Q28" s="49">
        <v>40</v>
      </c>
      <c r="R28" s="70">
        <v>36</v>
      </c>
      <c r="S28" s="70">
        <v>31</v>
      </c>
      <c r="T28" s="70">
        <v>5</v>
      </c>
      <c r="U28" s="76">
        <f t="shared" si="0"/>
        <v>0.8611111111111112</v>
      </c>
      <c r="V28" s="24"/>
      <c r="W28" s="25"/>
      <c r="X28" s="26"/>
      <c r="Y28" s="24"/>
      <c r="Z28" s="24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8"/>
      <c r="AV28" s="28"/>
      <c r="AW28" s="28"/>
      <c r="AX28" s="28"/>
      <c r="AY28" s="28"/>
      <c r="AZ28" s="28"/>
      <c r="BA28" s="28"/>
    </row>
    <row r="29" spans="1:53" s="29" customFormat="1" ht="16.5" customHeight="1">
      <c r="A29" s="37">
        <v>25</v>
      </c>
      <c r="B29" s="30" t="s">
        <v>45</v>
      </c>
      <c r="C29" s="57" t="s">
        <v>38</v>
      </c>
      <c r="D29" s="58">
        <v>40977</v>
      </c>
      <c r="E29" s="19"/>
      <c r="F29" s="19"/>
      <c r="G29" s="19"/>
      <c r="H29" s="19"/>
      <c r="I29" s="19"/>
      <c r="J29" s="20"/>
      <c r="K29" s="21"/>
      <c r="L29" s="20"/>
      <c r="M29" s="20"/>
      <c r="N29" s="22"/>
      <c r="O29" s="19"/>
      <c r="P29" s="23"/>
      <c r="Q29" s="36">
        <v>50</v>
      </c>
      <c r="R29" s="38">
        <v>29</v>
      </c>
      <c r="S29" s="38">
        <v>24</v>
      </c>
      <c r="T29" s="38">
        <v>5</v>
      </c>
      <c r="U29" s="76">
        <f t="shared" si="0"/>
        <v>0.8275862068965517</v>
      </c>
      <c r="V29" s="24"/>
      <c r="W29" s="25"/>
      <c r="X29" s="26"/>
      <c r="Y29" s="24"/>
      <c r="Z29" s="24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8"/>
      <c r="AV29" s="28"/>
      <c r="AW29" s="28"/>
      <c r="AX29" s="28"/>
      <c r="AY29" s="28"/>
      <c r="AZ29" s="28"/>
      <c r="BA29" s="28"/>
    </row>
    <row r="30" spans="1:53" s="29" customFormat="1" ht="16.5" customHeight="1">
      <c r="A30" s="37">
        <v>26</v>
      </c>
      <c r="B30" s="30" t="s">
        <v>45</v>
      </c>
      <c r="C30" s="57" t="s">
        <v>38</v>
      </c>
      <c r="D30" s="58">
        <v>40977</v>
      </c>
      <c r="E30" s="19"/>
      <c r="F30" s="19"/>
      <c r="G30" s="19"/>
      <c r="H30" s="19"/>
      <c r="I30" s="19"/>
      <c r="J30" s="20"/>
      <c r="K30" s="21"/>
      <c r="L30" s="20"/>
      <c r="M30" s="20"/>
      <c r="N30" s="22"/>
      <c r="O30" s="19"/>
      <c r="P30" s="23"/>
      <c r="Q30" s="36">
        <v>40</v>
      </c>
      <c r="R30" s="38">
        <v>34</v>
      </c>
      <c r="S30" s="38">
        <v>25</v>
      </c>
      <c r="T30" s="38">
        <v>9</v>
      </c>
      <c r="U30" s="76">
        <f t="shared" si="0"/>
        <v>0.7352941176470589</v>
      </c>
      <c r="V30" s="24"/>
      <c r="W30" s="25"/>
      <c r="X30" s="26"/>
      <c r="Y30" s="24"/>
      <c r="Z30" s="24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8"/>
      <c r="AV30" s="28"/>
      <c r="AW30" s="28"/>
      <c r="AX30" s="28"/>
      <c r="AY30" s="28"/>
      <c r="AZ30" s="28"/>
      <c r="BA30" s="28"/>
    </row>
    <row r="31" spans="1:53" s="29" customFormat="1" ht="16.5" customHeight="1">
      <c r="A31" s="37">
        <v>27</v>
      </c>
      <c r="B31" s="30" t="s">
        <v>45</v>
      </c>
      <c r="C31" s="57" t="s">
        <v>38</v>
      </c>
      <c r="D31" s="58">
        <v>40978</v>
      </c>
      <c r="E31" s="19"/>
      <c r="F31" s="19"/>
      <c r="G31" s="19"/>
      <c r="H31" s="19"/>
      <c r="I31" s="19"/>
      <c r="J31" s="20"/>
      <c r="K31" s="21"/>
      <c r="L31" s="20"/>
      <c r="M31" s="20"/>
      <c r="N31" s="22"/>
      <c r="O31" s="19"/>
      <c r="P31" s="23"/>
      <c r="Q31" s="50">
        <v>10</v>
      </c>
      <c r="R31" s="38">
        <v>7</v>
      </c>
      <c r="S31" s="38">
        <v>3</v>
      </c>
      <c r="T31" s="38">
        <v>4</v>
      </c>
      <c r="U31" s="76">
        <f t="shared" si="0"/>
        <v>0.42857142857142855</v>
      </c>
      <c r="V31" s="24"/>
      <c r="W31" s="25"/>
      <c r="X31" s="26"/>
      <c r="Y31" s="24"/>
      <c r="Z31" s="24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8"/>
      <c r="AV31" s="28"/>
      <c r="AW31" s="28"/>
      <c r="AX31" s="28"/>
      <c r="AY31" s="28"/>
      <c r="AZ31" s="28"/>
      <c r="BA31" s="28"/>
    </row>
    <row r="32" spans="1:53" s="29" customFormat="1" ht="16.5" customHeight="1">
      <c r="A32" s="37">
        <v>28</v>
      </c>
      <c r="B32" s="30" t="s">
        <v>45</v>
      </c>
      <c r="C32" s="33" t="s">
        <v>26</v>
      </c>
      <c r="D32" s="33" t="s">
        <v>31</v>
      </c>
      <c r="E32" s="19"/>
      <c r="F32" s="19"/>
      <c r="G32" s="19"/>
      <c r="H32" s="19"/>
      <c r="I32" s="19"/>
      <c r="J32" s="20"/>
      <c r="K32" s="21"/>
      <c r="L32" s="20"/>
      <c r="M32" s="20"/>
      <c r="N32" s="22"/>
      <c r="O32" s="19"/>
      <c r="P32" s="23"/>
      <c r="Q32" s="36">
        <v>50</v>
      </c>
      <c r="R32" s="38">
        <v>19</v>
      </c>
      <c r="S32" s="38">
        <v>12</v>
      </c>
      <c r="T32" s="38">
        <v>7</v>
      </c>
      <c r="U32" s="76">
        <f t="shared" si="0"/>
        <v>0.631578947368421</v>
      </c>
      <c r="V32" s="24"/>
      <c r="W32" s="25"/>
      <c r="X32" s="26"/>
      <c r="Y32" s="24"/>
      <c r="Z32" s="24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8"/>
      <c r="AV32" s="28"/>
      <c r="AW32" s="28"/>
      <c r="AX32" s="28"/>
      <c r="AY32" s="28"/>
      <c r="AZ32" s="28"/>
      <c r="BA32" s="28"/>
    </row>
    <row r="33" spans="1:53" s="29" customFormat="1" ht="16.5" customHeight="1">
      <c r="A33" s="37">
        <v>29</v>
      </c>
      <c r="B33" s="30" t="s">
        <v>45</v>
      </c>
      <c r="C33" s="33" t="s">
        <v>26</v>
      </c>
      <c r="D33" s="33" t="s">
        <v>31</v>
      </c>
      <c r="E33" s="19"/>
      <c r="F33" s="19"/>
      <c r="G33" s="19"/>
      <c r="H33" s="19"/>
      <c r="I33" s="19"/>
      <c r="J33" s="20"/>
      <c r="K33" s="21"/>
      <c r="L33" s="20"/>
      <c r="M33" s="20"/>
      <c r="N33" s="22"/>
      <c r="O33" s="19"/>
      <c r="P33" s="23"/>
      <c r="Q33" s="36">
        <v>50</v>
      </c>
      <c r="R33" s="38">
        <v>27</v>
      </c>
      <c r="S33" s="38">
        <v>24</v>
      </c>
      <c r="T33" s="38">
        <v>3</v>
      </c>
      <c r="U33" s="76">
        <f t="shared" si="0"/>
        <v>0.8888888888888888</v>
      </c>
      <c r="V33" s="24"/>
      <c r="W33" s="25"/>
      <c r="X33" s="26"/>
      <c r="Y33" s="24"/>
      <c r="Z33" s="24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8"/>
      <c r="AV33" s="28"/>
      <c r="AW33" s="28"/>
      <c r="AX33" s="28"/>
      <c r="AY33" s="28"/>
      <c r="AZ33" s="28"/>
      <c r="BA33" s="28"/>
    </row>
    <row r="34" spans="1:53" s="29" customFormat="1" ht="16.5" customHeight="1">
      <c r="A34" s="37">
        <v>30</v>
      </c>
      <c r="B34" s="30" t="s">
        <v>47</v>
      </c>
      <c r="C34" s="34" t="s">
        <v>42</v>
      </c>
      <c r="D34" s="32" t="s">
        <v>37</v>
      </c>
      <c r="E34" s="19"/>
      <c r="F34" s="19"/>
      <c r="G34" s="19"/>
      <c r="H34" s="19"/>
      <c r="I34" s="19"/>
      <c r="J34" s="20"/>
      <c r="K34" s="21"/>
      <c r="L34" s="20"/>
      <c r="M34" s="20"/>
      <c r="N34" s="22"/>
      <c r="O34" s="19"/>
      <c r="P34" s="23"/>
      <c r="Q34" s="31">
        <v>20</v>
      </c>
      <c r="R34" s="38">
        <v>15</v>
      </c>
      <c r="S34" s="38">
        <v>12</v>
      </c>
      <c r="T34" s="38">
        <v>3</v>
      </c>
      <c r="U34" s="76">
        <f t="shared" si="0"/>
        <v>0.8</v>
      </c>
      <c r="V34" s="24"/>
      <c r="W34" s="25"/>
      <c r="X34" s="26"/>
      <c r="Y34" s="24"/>
      <c r="Z34" s="24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8"/>
      <c r="AV34" s="28"/>
      <c r="AW34" s="28"/>
      <c r="AX34" s="28"/>
      <c r="AY34" s="28"/>
      <c r="AZ34" s="28"/>
      <c r="BA34" s="28"/>
    </row>
    <row r="35" spans="1:53" s="29" customFormat="1" ht="16.5" customHeight="1">
      <c r="A35" s="37">
        <v>31</v>
      </c>
      <c r="B35" s="30" t="s">
        <v>47</v>
      </c>
      <c r="C35" s="34" t="s">
        <v>42</v>
      </c>
      <c r="D35" s="32" t="s">
        <v>37</v>
      </c>
      <c r="E35" s="19"/>
      <c r="F35" s="19"/>
      <c r="G35" s="19"/>
      <c r="H35" s="19"/>
      <c r="I35" s="19"/>
      <c r="J35" s="20"/>
      <c r="K35" s="21"/>
      <c r="L35" s="20"/>
      <c r="M35" s="20"/>
      <c r="N35" s="22"/>
      <c r="O35" s="19"/>
      <c r="P35" s="23"/>
      <c r="Q35" s="31">
        <v>20</v>
      </c>
      <c r="R35" s="38">
        <v>25</v>
      </c>
      <c r="S35" s="38">
        <v>18</v>
      </c>
      <c r="T35" s="38">
        <v>7</v>
      </c>
      <c r="U35" s="76">
        <f t="shared" si="0"/>
        <v>0.72</v>
      </c>
      <c r="V35" s="24"/>
      <c r="W35" s="25"/>
      <c r="X35" s="26"/>
      <c r="Y35" s="24"/>
      <c r="Z35" s="24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8"/>
      <c r="AV35" s="28"/>
      <c r="AW35" s="28"/>
      <c r="AX35" s="28"/>
      <c r="AY35" s="28"/>
      <c r="AZ35" s="28"/>
      <c r="BA35" s="28"/>
    </row>
    <row r="36" spans="1:53" s="29" customFormat="1" ht="16.5" customHeight="1">
      <c r="A36" s="37">
        <v>32</v>
      </c>
      <c r="B36" s="30" t="s">
        <v>47</v>
      </c>
      <c r="C36" s="34" t="s">
        <v>43</v>
      </c>
      <c r="D36" s="32" t="s">
        <v>39</v>
      </c>
      <c r="E36" s="19"/>
      <c r="F36" s="19"/>
      <c r="G36" s="19"/>
      <c r="H36" s="19"/>
      <c r="I36" s="19"/>
      <c r="J36" s="20"/>
      <c r="K36" s="21"/>
      <c r="L36" s="20"/>
      <c r="M36" s="20"/>
      <c r="N36" s="22"/>
      <c r="O36" s="19"/>
      <c r="P36" s="23"/>
      <c r="Q36" s="31">
        <v>20</v>
      </c>
      <c r="R36" s="38">
        <v>7</v>
      </c>
      <c r="S36" s="38">
        <v>7</v>
      </c>
      <c r="T36" s="38">
        <v>0</v>
      </c>
      <c r="U36" s="76">
        <f t="shared" si="0"/>
        <v>1</v>
      </c>
      <c r="V36" s="24"/>
      <c r="W36" s="25"/>
      <c r="X36" s="26"/>
      <c r="Y36" s="24"/>
      <c r="Z36" s="24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8"/>
      <c r="AV36" s="28"/>
      <c r="AW36" s="28"/>
      <c r="AX36" s="28"/>
      <c r="AY36" s="28"/>
      <c r="AZ36" s="28"/>
      <c r="BA36" s="28"/>
    </row>
    <row r="37" spans="1:53" s="29" customFormat="1" ht="16.5" customHeight="1">
      <c r="A37" s="37">
        <v>33</v>
      </c>
      <c r="B37" s="30" t="s">
        <v>47</v>
      </c>
      <c r="C37" s="34" t="s">
        <v>44</v>
      </c>
      <c r="D37" s="32" t="s">
        <v>31</v>
      </c>
      <c r="E37" s="19"/>
      <c r="F37" s="19"/>
      <c r="G37" s="19"/>
      <c r="H37" s="19"/>
      <c r="I37" s="19"/>
      <c r="J37" s="20"/>
      <c r="K37" s="21"/>
      <c r="L37" s="20"/>
      <c r="M37" s="20"/>
      <c r="N37" s="22"/>
      <c r="O37" s="19"/>
      <c r="P37" s="23"/>
      <c r="Q37" s="31">
        <v>20</v>
      </c>
      <c r="R37" s="38">
        <v>23</v>
      </c>
      <c r="S37" s="38">
        <v>18</v>
      </c>
      <c r="T37" s="38">
        <v>5</v>
      </c>
      <c r="U37" s="76">
        <f t="shared" si="0"/>
        <v>0.782608695652174</v>
      </c>
      <c r="V37" s="24"/>
      <c r="W37" s="25"/>
      <c r="X37" s="26"/>
      <c r="Y37" s="24"/>
      <c r="Z37" s="24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8"/>
      <c r="AV37" s="28"/>
      <c r="AW37" s="28"/>
      <c r="AX37" s="28"/>
      <c r="AY37" s="28"/>
      <c r="AZ37" s="28"/>
      <c r="BA37" s="28"/>
    </row>
    <row r="38" spans="1:53" s="29" customFormat="1" ht="16.5" customHeight="1">
      <c r="A38" s="37">
        <v>34</v>
      </c>
      <c r="B38" s="30" t="s">
        <v>47</v>
      </c>
      <c r="C38" s="34" t="s">
        <v>44</v>
      </c>
      <c r="D38" s="32" t="s">
        <v>31</v>
      </c>
      <c r="E38" s="19"/>
      <c r="F38" s="19"/>
      <c r="G38" s="19"/>
      <c r="H38" s="19"/>
      <c r="I38" s="19"/>
      <c r="J38" s="20"/>
      <c r="K38" s="21"/>
      <c r="L38" s="20"/>
      <c r="M38" s="20"/>
      <c r="N38" s="22"/>
      <c r="O38" s="19"/>
      <c r="P38" s="23"/>
      <c r="Q38" s="31">
        <v>20</v>
      </c>
      <c r="R38" s="38">
        <v>7</v>
      </c>
      <c r="S38" s="38">
        <v>4</v>
      </c>
      <c r="T38" s="38">
        <v>3</v>
      </c>
      <c r="U38" s="76">
        <f t="shared" si="0"/>
        <v>0.5714285714285714</v>
      </c>
      <c r="V38" s="24"/>
      <c r="W38" s="25"/>
      <c r="X38" s="26"/>
      <c r="Y38" s="24"/>
      <c r="Z38" s="24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8"/>
      <c r="AV38" s="28"/>
      <c r="AW38" s="28"/>
      <c r="AX38" s="28"/>
      <c r="AY38" s="28"/>
      <c r="AZ38" s="28"/>
      <c r="BA38" s="28"/>
    </row>
    <row r="39" spans="1:53" s="29" customFormat="1" ht="16.5" customHeight="1">
      <c r="A39" s="37">
        <v>35</v>
      </c>
      <c r="B39" s="30" t="s">
        <v>48</v>
      </c>
      <c r="C39" s="59" t="s">
        <v>49</v>
      </c>
      <c r="D39" s="60">
        <v>40970</v>
      </c>
      <c r="E39" s="19"/>
      <c r="F39" s="19"/>
      <c r="G39" s="19"/>
      <c r="H39" s="19"/>
      <c r="I39" s="19"/>
      <c r="J39" s="20"/>
      <c r="K39" s="21"/>
      <c r="L39" s="20"/>
      <c r="M39" s="20"/>
      <c r="N39" s="22"/>
      <c r="O39" s="19"/>
      <c r="P39" s="23"/>
      <c r="Q39" s="48">
        <v>60</v>
      </c>
      <c r="R39" s="74">
        <v>98</v>
      </c>
      <c r="S39" s="74">
        <v>72</v>
      </c>
      <c r="T39" s="40">
        <v>26</v>
      </c>
      <c r="U39" s="76">
        <f t="shared" si="0"/>
        <v>0.7346938775510204</v>
      </c>
      <c r="V39" s="24"/>
      <c r="W39" s="25"/>
      <c r="X39" s="26"/>
      <c r="Y39" s="24"/>
      <c r="Z39" s="24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8"/>
      <c r="AV39" s="28"/>
      <c r="AW39" s="28"/>
      <c r="AX39" s="28"/>
      <c r="AY39" s="28"/>
      <c r="AZ39" s="28"/>
      <c r="BA39" s="28"/>
    </row>
    <row r="40" spans="1:53" s="29" customFormat="1" ht="16.5" customHeight="1">
      <c r="A40" s="37">
        <v>36</v>
      </c>
      <c r="B40" s="30" t="s">
        <v>48</v>
      </c>
      <c r="C40" s="35" t="s">
        <v>38</v>
      </c>
      <c r="D40" s="35">
        <v>40977</v>
      </c>
      <c r="E40" s="19"/>
      <c r="F40" s="19"/>
      <c r="G40" s="19"/>
      <c r="H40" s="19"/>
      <c r="I40" s="19"/>
      <c r="J40" s="20"/>
      <c r="K40" s="21"/>
      <c r="L40" s="20"/>
      <c r="M40" s="20"/>
      <c r="N40" s="22"/>
      <c r="O40" s="19"/>
      <c r="P40" s="23"/>
      <c r="Q40" s="31">
        <v>80</v>
      </c>
      <c r="R40" s="40">
        <v>76</v>
      </c>
      <c r="S40" s="40">
        <v>59</v>
      </c>
      <c r="T40" s="40">
        <v>17</v>
      </c>
      <c r="U40" s="76">
        <f t="shared" si="0"/>
        <v>0.7763157894736842</v>
      </c>
      <c r="V40" s="24"/>
      <c r="W40" s="25"/>
      <c r="X40" s="26"/>
      <c r="Y40" s="24"/>
      <c r="Z40" s="24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8"/>
      <c r="AV40" s="28"/>
      <c r="AW40" s="28"/>
      <c r="AX40" s="28"/>
      <c r="AY40" s="28"/>
      <c r="AZ40" s="28"/>
      <c r="BA40" s="28"/>
    </row>
    <row r="41" spans="1:53" s="29" customFormat="1" ht="16.5" customHeight="1">
      <c r="A41" s="37">
        <v>37</v>
      </c>
      <c r="B41" s="30" t="s">
        <v>48</v>
      </c>
      <c r="C41" s="35" t="s">
        <v>38</v>
      </c>
      <c r="D41" s="35">
        <v>40977</v>
      </c>
      <c r="E41" s="19"/>
      <c r="F41" s="19"/>
      <c r="G41" s="19"/>
      <c r="H41" s="19"/>
      <c r="I41" s="19"/>
      <c r="J41" s="20"/>
      <c r="K41" s="21"/>
      <c r="L41" s="20"/>
      <c r="M41" s="20"/>
      <c r="N41" s="22"/>
      <c r="O41" s="19"/>
      <c r="P41" s="23"/>
      <c r="Q41" s="31">
        <v>30</v>
      </c>
      <c r="R41" s="40">
        <v>43</v>
      </c>
      <c r="S41" s="40">
        <v>40</v>
      </c>
      <c r="T41" s="40">
        <v>3</v>
      </c>
      <c r="U41" s="76">
        <f t="shared" si="0"/>
        <v>0.9302325581395349</v>
      </c>
      <c r="V41" s="24"/>
      <c r="W41" s="25"/>
      <c r="X41" s="26"/>
      <c r="Y41" s="24"/>
      <c r="Z41" s="24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8"/>
      <c r="AV41" s="28"/>
      <c r="AW41" s="28"/>
      <c r="AX41" s="28"/>
      <c r="AY41" s="28"/>
      <c r="AZ41" s="28"/>
      <c r="BA41" s="28"/>
    </row>
    <row r="42" spans="1:53" s="29" customFormat="1" ht="16.5" customHeight="1">
      <c r="A42" s="37">
        <v>38</v>
      </c>
      <c r="B42" s="30" t="s">
        <v>48</v>
      </c>
      <c r="C42" s="35" t="s">
        <v>26</v>
      </c>
      <c r="D42" s="35">
        <v>40984</v>
      </c>
      <c r="E42" s="19"/>
      <c r="F42" s="19"/>
      <c r="G42" s="19"/>
      <c r="H42" s="19"/>
      <c r="I42" s="19"/>
      <c r="J42" s="20"/>
      <c r="K42" s="21"/>
      <c r="L42" s="20"/>
      <c r="M42" s="20"/>
      <c r="N42" s="22"/>
      <c r="O42" s="19"/>
      <c r="P42" s="23"/>
      <c r="Q42" s="31">
        <v>60</v>
      </c>
      <c r="R42" s="40">
        <v>70</v>
      </c>
      <c r="S42" s="40">
        <v>51</v>
      </c>
      <c r="T42" s="40">
        <v>19</v>
      </c>
      <c r="U42" s="76">
        <f t="shared" si="0"/>
        <v>0.7285714285714285</v>
      </c>
      <c r="V42" s="24"/>
      <c r="W42" s="25"/>
      <c r="X42" s="26"/>
      <c r="Y42" s="24"/>
      <c r="Z42" s="24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8"/>
      <c r="AV42" s="28"/>
      <c r="AW42" s="28"/>
      <c r="AX42" s="28"/>
      <c r="AY42" s="28"/>
      <c r="AZ42" s="28"/>
      <c r="BA42" s="28"/>
    </row>
    <row r="43" spans="1:53" s="29" customFormat="1" ht="16.5" customHeight="1">
      <c r="A43" s="37">
        <v>39</v>
      </c>
      <c r="B43" s="30" t="s">
        <v>50</v>
      </c>
      <c r="C43" s="45" t="s">
        <v>51</v>
      </c>
      <c r="D43" s="61" t="s">
        <v>37</v>
      </c>
      <c r="E43" s="19"/>
      <c r="F43" s="19"/>
      <c r="G43" s="19"/>
      <c r="H43" s="19"/>
      <c r="I43" s="19"/>
      <c r="J43" s="20"/>
      <c r="K43" s="21"/>
      <c r="L43" s="20"/>
      <c r="M43" s="20"/>
      <c r="N43" s="22"/>
      <c r="O43" s="19"/>
      <c r="P43" s="23"/>
      <c r="Q43" s="51">
        <v>40</v>
      </c>
      <c r="R43" s="40">
        <v>31</v>
      </c>
      <c r="S43" s="40">
        <v>28</v>
      </c>
      <c r="T43" s="40">
        <v>3</v>
      </c>
      <c r="U43" s="76">
        <f t="shared" si="0"/>
        <v>0.9032258064516129</v>
      </c>
      <c r="V43" s="24"/>
      <c r="W43" s="25"/>
      <c r="X43" s="26"/>
      <c r="Y43" s="24"/>
      <c r="Z43" s="24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8"/>
      <c r="AV43" s="28"/>
      <c r="AW43" s="28"/>
      <c r="AX43" s="28"/>
      <c r="AY43" s="28"/>
      <c r="AZ43" s="28"/>
      <c r="BA43" s="28"/>
    </row>
    <row r="44" spans="1:53" s="29" customFormat="1" ht="16.5" customHeight="1">
      <c r="A44" s="37">
        <v>40</v>
      </c>
      <c r="B44" s="30" t="s">
        <v>50</v>
      </c>
      <c r="C44" s="45" t="s">
        <v>38</v>
      </c>
      <c r="D44" s="75" t="s">
        <v>39</v>
      </c>
      <c r="E44" s="19"/>
      <c r="F44" s="19"/>
      <c r="G44" s="19"/>
      <c r="H44" s="19"/>
      <c r="I44" s="19"/>
      <c r="J44" s="20"/>
      <c r="K44" s="21"/>
      <c r="L44" s="20"/>
      <c r="M44" s="20"/>
      <c r="N44" s="22"/>
      <c r="O44" s="19"/>
      <c r="P44" s="23"/>
      <c r="Q44" s="45">
        <v>60</v>
      </c>
      <c r="R44" s="40">
        <v>68</v>
      </c>
      <c r="S44" s="40">
        <v>58</v>
      </c>
      <c r="T44" s="40">
        <v>10</v>
      </c>
      <c r="U44" s="76">
        <f t="shared" si="0"/>
        <v>0.8529411764705882</v>
      </c>
      <c r="V44" s="24"/>
      <c r="W44" s="25"/>
      <c r="X44" s="26"/>
      <c r="Y44" s="24"/>
      <c r="Z44" s="24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8"/>
      <c r="AV44" s="28"/>
      <c r="AW44" s="28"/>
      <c r="AX44" s="28"/>
      <c r="AY44" s="28"/>
      <c r="AZ44" s="28"/>
      <c r="BA44" s="28"/>
    </row>
    <row r="45" spans="1:53" s="29" customFormat="1" ht="16.5" customHeight="1">
      <c r="A45" s="37">
        <v>41</v>
      </c>
      <c r="B45" s="30" t="s">
        <v>50</v>
      </c>
      <c r="C45" s="45" t="s">
        <v>26</v>
      </c>
      <c r="D45" s="75" t="s">
        <v>31</v>
      </c>
      <c r="E45" s="19"/>
      <c r="F45" s="19"/>
      <c r="G45" s="19"/>
      <c r="H45" s="19"/>
      <c r="I45" s="19"/>
      <c r="J45" s="20"/>
      <c r="K45" s="21"/>
      <c r="L45" s="20"/>
      <c r="M45" s="20"/>
      <c r="N45" s="22"/>
      <c r="O45" s="19"/>
      <c r="P45" s="23"/>
      <c r="Q45" s="45">
        <v>60</v>
      </c>
      <c r="R45" s="40">
        <v>49</v>
      </c>
      <c r="S45" s="40">
        <v>46</v>
      </c>
      <c r="T45" s="40">
        <v>3</v>
      </c>
      <c r="U45" s="76">
        <f t="shared" si="0"/>
        <v>0.9387755102040817</v>
      </c>
      <c r="V45" s="24"/>
      <c r="W45" s="25"/>
      <c r="X45" s="26"/>
      <c r="Y45" s="24"/>
      <c r="Z45" s="24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8"/>
      <c r="AV45" s="28"/>
      <c r="AW45" s="28"/>
      <c r="AX45" s="28"/>
      <c r="AY45" s="28"/>
      <c r="AZ45" s="28"/>
      <c r="BA45" s="28"/>
    </row>
    <row r="46" spans="1:53" s="29" customFormat="1" ht="16.5" customHeight="1">
      <c r="A46" s="37">
        <v>42</v>
      </c>
      <c r="B46" s="30" t="s">
        <v>50</v>
      </c>
      <c r="C46" s="45" t="s">
        <v>32</v>
      </c>
      <c r="D46" s="75" t="s">
        <v>33</v>
      </c>
      <c r="E46" s="19"/>
      <c r="F46" s="19"/>
      <c r="G46" s="19"/>
      <c r="H46" s="19"/>
      <c r="I46" s="19"/>
      <c r="J46" s="20"/>
      <c r="K46" s="21"/>
      <c r="L46" s="20"/>
      <c r="M46" s="20"/>
      <c r="N46" s="22"/>
      <c r="O46" s="19"/>
      <c r="P46" s="23"/>
      <c r="Q46" s="45">
        <v>40</v>
      </c>
      <c r="R46" s="40">
        <v>72</v>
      </c>
      <c r="S46" s="40">
        <v>63</v>
      </c>
      <c r="T46" s="40">
        <v>9</v>
      </c>
      <c r="U46" s="76">
        <f t="shared" si="0"/>
        <v>0.875</v>
      </c>
      <c r="V46" s="24"/>
      <c r="W46" s="25"/>
      <c r="X46" s="26"/>
      <c r="Y46" s="24"/>
      <c r="Z46" s="24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8"/>
      <c r="AV46" s="28"/>
      <c r="AW46" s="28"/>
      <c r="AX46" s="28"/>
      <c r="AY46" s="28"/>
      <c r="AZ46" s="28"/>
      <c r="BA46" s="28"/>
    </row>
    <row r="47" spans="1:53" s="29" customFormat="1" ht="16.5" customHeight="1">
      <c r="A47" s="37">
        <v>43</v>
      </c>
      <c r="B47" s="30" t="s">
        <v>50</v>
      </c>
      <c r="C47" s="45" t="s">
        <v>32</v>
      </c>
      <c r="D47" s="75" t="s">
        <v>33</v>
      </c>
      <c r="E47" s="19"/>
      <c r="F47" s="19"/>
      <c r="G47" s="19"/>
      <c r="H47" s="19"/>
      <c r="I47" s="19"/>
      <c r="J47" s="20"/>
      <c r="K47" s="21"/>
      <c r="L47" s="20"/>
      <c r="M47" s="20"/>
      <c r="N47" s="22"/>
      <c r="O47" s="19"/>
      <c r="P47" s="23"/>
      <c r="Q47" s="45">
        <v>60</v>
      </c>
      <c r="R47" s="40">
        <v>77</v>
      </c>
      <c r="S47" s="40">
        <v>63</v>
      </c>
      <c r="T47" s="40">
        <v>14</v>
      </c>
      <c r="U47" s="76">
        <f t="shared" si="0"/>
        <v>0.8181818181818182</v>
      </c>
      <c r="V47" s="24"/>
      <c r="W47" s="25"/>
      <c r="X47" s="26"/>
      <c r="Y47" s="24"/>
      <c r="Z47" s="24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8"/>
      <c r="AV47" s="28"/>
      <c r="AW47" s="28"/>
      <c r="AX47" s="28"/>
      <c r="AY47" s="28"/>
      <c r="AZ47" s="28"/>
      <c r="BA47" s="28"/>
    </row>
    <row r="48" spans="1:53" s="29" customFormat="1" ht="16.5" customHeight="1">
      <c r="A48" s="37">
        <v>44</v>
      </c>
      <c r="B48" s="30" t="s">
        <v>52</v>
      </c>
      <c r="C48" s="52" t="s">
        <v>42</v>
      </c>
      <c r="D48" s="55" t="s">
        <v>37</v>
      </c>
      <c r="E48" s="19"/>
      <c r="F48" s="19"/>
      <c r="G48" s="19"/>
      <c r="H48" s="19"/>
      <c r="I48" s="19"/>
      <c r="J48" s="20"/>
      <c r="K48" s="21"/>
      <c r="L48" s="20"/>
      <c r="M48" s="20"/>
      <c r="N48" s="22"/>
      <c r="O48" s="19"/>
      <c r="P48" s="23"/>
      <c r="Q48" s="52">
        <v>120</v>
      </c>
      <c r="R48" s="53">
        <v>33</v>
      </c>
      <c r="S48" s="53">
        <v>32</v>
      </c>
      <c r="T48" s="53">
        <v>1</v>
      </c>
      <c r="U48" s="76">
        <f t="shared" si="0"/>
        <v>0.9696969696969697</v>
      </c>
      <c r="V48" s="24"/>
      <c r="W48" s="25"/>
      <c r="X48" s="26"/>
      <c r="Y48" s="24"/>
      <c r="Z48" s="24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8"/>
      <c r="AV48" s="28"/>
      <c r="AW48" s="28"/>
      <c r="AX48" s="28"/>
      <c r="AY48" s="28"/>
      <c r="AZ48" s="28"/>
      <c r="BA48" s="28"/>
    </row>
    <row r="49" spans="1:53" s="29" customFormat="1" ht="16.5" customHeight="1">
      <c r="A49" s="37">
        <v>45</v>
      </c>
      <c r="B49" s="30" t="s">
        <v>52</v>
      </c>
      <c r="C49" s="41" t="s">
        <v>32</v>
      </c>
      <c r="D49" s="32" t="s">
        <v>33</v>
      </c>
      <c r="E49" s="19"/>
      <c r="F49" s="19"/>
      <c r="G49" s="19"/>
      <c r="H49" s="19"/>
      <c r="I49" s="19"/>
      <c r="J49" s="20"/>
      <c r="K49" s="21"/>
      <c r="L49" s="20"/>
      <c r="M49" s="20"/>
      <c r="N49" s="22"/>
      <c r="O49" s="19"/>
      <c r="P49" s="23"/>
      <c r="Q49" s="31">
        <v>100</v>
      </c>
      <c r="R49" s="37">
        <v>34</v>
      </c>
      <c r="S49" s="37">
        <v>33</v>
      </c>
      <c r="T49" s="53">
        <v>1</v>
      </c>
      <c r="U49" s="76">
        <f t="shared" si="0"/>
        <v>0.9705882352941176</v>
      </c>
      <c r="V49" s="24"/>
      <c r="W49" s="25"/>
      <c r="X49" s="26"/>
      <c r="Y49" s="24"/>
      <c r="Z49" s="24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8"/>
      <c r="AV49" s="28"/>
      <c r="AW49" s="28"/>
      <c r="AX49" s="28"/>
      <c r="AY49" s="28"/>
      <c r="AZ49" s="28"/>
      <c r="BA49" s="28"/>
    </row>
    <row r="50" spans="1:53" s="29" customFormat="1" ht="16.5" customHeight="1">
      <c r="A50" s="37">
        <v>46</v>
      </c>
      <c r="B50" s="30" t="s">
        <v>52</v>
      </c>
      <c r="C50" s="41" t="s">
        <v>53</v>
      </c>
      <c r="D50" s="32" t="s">
        <v>54</v>
      </c>
      <c r="E50" s="19"/>
      <c r="F50" s="19"/>
      <c r="G50" s="19"/>
      <c r="H50" s="19"/>
      <c r="I50" s="19"/>
      <c r="J50" s="20"/>
      <c r="K50" s="21"/>
      <c r="L50" s="20"/>
      <c r="M50" s="20"/>
      <c r="N50" s="22"/>
      <c r="O50" s="19"/>
      <c r="P50" s="23"/>
      <c r="Q50" s="31">
        <v>100</v>
      </c>
      <c r="R50" s="37">
        <v>29</v>
      </c>
      <c r="S50" s="37">
        <v>25</v>
      </c>
      <c r="T50" s="53">
        <v>4</v>
      </c>
      <c r="U50" s="76">
        <f t="shared" si="0"/>
        <v>0.8620689655172413</v>
      </c>
      <c r="V50" s="24"/>
      <c r="W50" s="25"/>
      <c r="X50" s="26"/>
      <c r="Y50" s="24"/>
      <c r="Z50" s="24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8"/>
      <c r="AV50" s="28"/>
      <c r="AW50" s="28"/>
      <c r="AX50" s="28"/>
      <c r="AY50" s="28"/>
      <c r="AZ50" s="28"/>
      <c r="BA50" s="28"/>
    </row>
    <row r="51" spans="1:53" s="29" customFormat="1" ht="16.5" customHeight="1">
      <c r="A51" s="37">
        <v>47</v>
      </c>
      <c r="B51" s="23" t="s">
        <v>55</v>
      </c>
      <c r="C51" s="62" t="s">
        <v>56</v>
      </c>
      <c r="D51" s="32" t="s">
        <v>29</v>
      </c>
      <c r="E51" s="19"/>
      <c r="F51" s="19"/>
      <c r="G51" s="19"/>
      <c r="H51" s="19"/>
      <c r="I51" s="19"/>
      <c r="J51" s="20"/>
      <c r="K51" s="21"/>
      <c r="L51" s="20"/>
      <c r="M51" s="20"/>
      <c r="N51" s="22"/>
      <c r="O51" s="19"/>
      <c r="P51" s="23"/>
      <c r="Q51" s="31">
        <v>50</v>
      </c>
      <c r="R51" s="37">
        <v>51</v>
      </c>
      <c r="S51" s="37">
        <v>51</v>
      </c>
      <c r="T51" s="37">
        <v>0</v>
      </c>
      <c r="U51" s="76">
        <f t="shared" si="0"/>
        <v>1</v>
      </c>
      <c r="V51" s="24"/>
      <c r="W51" s="25"/>
      <c r="X51" s="26"/>
      <c r="Y51" s="24"/>
      <c r="Z51" s="24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8"/>
      <c r="AV51" s="28"/>
      <c r="AW51" s="28"/>
      <c r="AX51" s="28"/>
      <c r="AY51" s="28"/>
      <c r="AZ51" s="28"/>
      <c r="BA51" s="28"/>
    </row>
    <row r="52" spans="1:53" s="29" customFormat="1" ht="16.5" customHeight="1">
      <c r="A52" s="37">
        <v>48</v>
      </c>
      <c r="B52" s="23" t="s">
        <v>57</v>
      </c>
      <c r="C52" s="41" t="s">
        <v>58</v>
      </c>
      <c r="D52" s="63">
        <v>40991</v>
      </c>
      <c r="E52" s="19"/>
      <c r="F52" s="19"/>
      <c r="G52" s="19"/>
      <c r="H52" s="19"/>
      <c r="I52" s="19"/>
      <c r="J52" s="20"/>
      <c r="K52" s="21"/>
      <c r="L52" s="20"/>
      <c r="M52" s="20"/>
      <c r="N52" s="22"/>
      <c r="O52" s="19"/>
      <c r="P52" s="23"/>
      <c r="Q52" s="41">
        <v>30</v>
      </c>
      <c r="R52" s="37">
        <v>24</v>
      </c>
      <c r="S52" s="37">
        <v>20</v>
      </c>
      <c r="T52" s="37">
        <v>4</v>
      </c>
      <c r="U52" s="76">
        <f t="shared" si="0"/>
        <v>0.8333333333333334</v>
      </c>
      <c r="V52" s="24"/>
      <c r="W52" s="25"/>
      <c r="X52" s="26"/>
      <c r="Y52" s="24"/>
      <c r="Z52" s="24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8"/>
      <c r="AV52" s="28"/>
      <c r="AW52" s="28"/>
      <c r="AX52" s="28"/>
      <c r="AY52" s="28"/>
      <c r="AZ52" s="28"/>
      <c r="BA52" s="28"/>
    </row>
    <row r="53" spans="1:53" s="29" customFormat="1" ht="16.5" customHeight="1">
      <c r="A53" s="37">
        <v>49</v>
      </c>
      <c r="B53" s="30" t="s">
        <v>59</v>
      </c>
      <c r="C53" s="64" t="s">
        <v>38</v>
      </c>
      <c r="D53" s="65">
        <v>40977</v>
      </c>
      <c r="E53" s="19"/>
      <c r="F53" s="19"/>
      <c r="G53" s="19"/>
      <c r="H53" s="19"/>
      <c r="I53" s="19"/>
      <c r="J53" s="20"/>
      <c r="K53" s="21"/>
      <c r="L53" s="20"/>
      <c r="M53" s="20"/>
      <c r="N53" s="22"/>
      <c r="O53" s="19"/>
      <c r="P53" s="23"/>
      <c r="Q53" s="41">
        <v>25</v>
      </c>
      <c r="R53" s="38">
        <v>34</v>
      </c>
      <c r="S53" s="38">
        <v>32</v>
      </c>
      <c r="T53" s="38">
        <f>R53-S53</f>
        <v>2</v>
      </c>
      <c r="U53" s="76">
        <f t="shared" si="0"/>
        <v>0.9411764705882353</v>
      </c>
      <c r="V53" s="24"/>
      <c r="W53" s="25"/>
      <c r="X53" s="26"/>
      <c r="Y53" s="24"/>
      <c r="Z53" s="24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8"/>
      <c r="AV53" s="28"/>
      <c r="AW53" s="28"/>
      <c r="AX53" s="28"/>
      <c r="AY53" s="28"/>
      <c r="AZ53" s="28"/>
      <c r="BA53" s="28"/>
    </row>
    <row r="54" spans="1:26" s="16" customFormat="1" ht="19.5" customHeight="1">
      <c r="A54" s="79" t="s">
        <v>60</v>
      </c>
      <c r="B54" s="79"/>
      <c r="C54" s="79"/>
      <c r="D54" s="79"/>
      <c r="E54" s="6">
        <v>4970</v>
      </c>
      <c r="F54" s="6">
        <v>3472</v>
      </c>
      <c r="G54" s="6">
        <v>3119</v>
      </c>
      <c r="H54" s="6">
        <v>353</v>
      </c>
      <c r="I54" s="13">
        <v>0.9</v>
      </c>
      <c r="J54" s="6"/>
      <c r="K54" s="6"/>
      <c r="L54" s="6"/>
      <c r="M54" s="6"/>
      <c r="N54" s="6"/>
      <c r="O54" s="6"/>
      <c r="P54" s="6"/>
      <c r="Q54" s="6">
        <f>SUM(Q5:Q53)</f>
        <v>2277</v>
      </c>
      <c r="R54" s="6">
        <f>SUM(R5:R53)</f>
        <v>1803</v>
      </c>
      <c r="S54" s="6">
        <f>SUM(S5:S53)</f>
        <v>1525</v>
      </c>
      <c r="T54" s="6">
        <f>SUM(T5:T53)</f>
        <v>278</v>
      </c>
      <c r="U54" s="17">
        <f>S54/R54</f>
        <v>0.8458125346644482</v>
      </c>
      <c r="V54" s="14"/>
      <c r="W54" s="15"/>
      <c r="X54" s="15"/>
      <c r="Y54" s="15"/>
      <c r="Z54" s="14"/>
    </row>
  </sheetData>
  <sheetProtection/>
  <mergeCells count="3">
    <mergeCell ref="A2:Z2"/>
    <mergeCell ref="A54:D54"/>
    <mergeCell ref="R3:T3"/>
  </mergeCells>
  <printOptions horizontalCentered="1"/>
  <pageMargins left="0.47" right="0.25" top="0.34" bottom="0.21" header="0.17" footer="0.17"/>
  <pageSetup horizontalDpi="600" verticalDpi="600" orientation="landscape" paperSize="9" r:id="rId3"/>
  <headerFooter alignWithMargins="0">
    <oddHeader>&amp;RPhụ lục 3B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nguyenthibichhanh</cp:lastModifiedBy>
  <cp:lastPrinted>2012-03-27T06:43:40Z</cp:lastPrinted>
  <dcterms:created xsi:type="dcterms:W3CDTF">2010-01-25T02:12:58Z</dcterms:created>
  <dcterms:modified xsi:type="dcterms:W3CDTF">2012-03-27T06:44:00Z</dcterms:modified>
  <cp:category/>
  <cp:version/>
  <cp:contentType/>
  <cp:contentStatus/>
</cp:coreProperties>
</file>